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28680" yWindow="65416" windowWidth="29040" windowHeight="15720" activeTab="0"/>
  </bookViews>
  <sheets>
    <sheet name="BASE" sheetId="1" r:id="rId1"/>
    <sheet name="WSB" sheetId="2" r:id="rId2"/>
    <sheet name="WSB TOURNEY" sheetId="18" r:id="rId3"/>
    <sheet name="MRUG" sheetId="15" r:id="rId4"/>
    <sheet name="WRUG7 TOURNEY" sheetId="14" r:id="rId5"/>
    <sheet name="WRUG7" sheetId="3" r:id="rId6"/>
    <sheet name="MWSOC" sheetId="4" r:id="rId7"/>
    <sheet name="MWVB" sheetId="5" r:id="rId8"/>
    <sheet name="MWBB" sheetId="6" r:id="rId9"/>
    <sheet name="GOLF" sheetId="9" r:id="rId10"/>
    <sheet name="XC" sheetId="10" r:id="rId11"/>
    <sheet name="BAD" sheetId="7" r:id="rId12"/>
    <sheet name="BAD REG." sheetId="8" r:id="rId13"/>
    <sheet name="CURL" sheetId="11" r:id="rId14"/>
    <sheet name="ISOC" sheetId="12" r:id="rId15"/>
    <sheet name="ISOC REG." sheetId="13" r:id="rId16"/>
  </sheets>
  <definedNames>
    <definedName name="_xlnm.Print_Area" localSheetId="11">'BAD'!$A$1:$BR$53</definedName>
    <definedName name="_xlnm.Print_Area" localSheetId="12">'BAD REG.'!$A$1:$BR$49</definedName>
    <definedName name="_xlnm.Print_Area" localSheetId="0">'BASE'!$A$1:$BR$57</definedName>
    <definedName name="_xlnm.Print_Area" localSheetId="13">'CURL'!$A$1:$BR$51</definedName>
    <definedName name="_xlnm.Print_Area" localSheetId="9">'GOLF'!$A$1:$BR$51</definedName>
    <definedName name="_xlnm.Print_Area" localSheetId="14">'ISOC'!$A$1:$BS$53</definedName>
    <definedName name="_xlnm.Print_Area" localSheetId="15">'ISOC REG.'!$A$1:$BS$47</definedName>
    <definedName name="_xlnm.Print_Area" localSheetId="3">'MRUG'!$A$1:$BR$55</definedName>
    <definedName name="_xlnm.Print_Area" localSheetId="8">'MWBB'!$A$1:$BR$57</definedName>
    <definedName name="_xlnm.Print_Area" localSheetId="6">'MWSOC'!$A$1:$BR$58</definedName>
    <definedName name="_xlnm.Print_Area" localSheetId="7">'MWVB'!$A$1:$BR$57</definedName>
    <definedName name="_xlnm.Print_Area" localSheetId="5">'WRUG7'!$A$1:$BR$55</definedName>
    <definedName name="_xlnm.Print_Area" localSheetId="4">'WRUG7 TOURNEY'!$A$1:$BR$25</definedName>
    <definedName name="_xlnm.Print_Area" localSheetId="1">'WSB'!$A$1:$BR$57</definedName>
    <definedName name="_xlnm.Print_Area" localSheetId="2">'WSB TOURNEY'!$A$1:$BR$26</definedName>
    <definedName name="_xlnm.Print_Area" localSheetId="10">'XC'!$A$1:$BR$53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<sst xmlns="http://schemas.openxmlformats.org/spreadsheetml/2006/main" count="1462" uniqueCount="142">
  <si>
    <t>DURHAM</t>
  </si>
  <si>
    <t>Submitted to: Sport Committee - Annual General Meeting</t>
  </si>
  <si>
    <t>FANSHAWE</t>
  </si>
  <si>
    <t>Approval: Sport Committee &amp; Senior Convenor</t>
  </si>
  <si>
    <t>HUMBER</t>
  </si>
  <si>
    <t>LAMBTON</t>
  </si>
  <si>
    <t>CHAMPIONSHIP</t>
  </si>
  <si>
    <t>REGIONAL</t>
  </si>
  <si>
    <t>TOURNAMENT</t>
  </si>
  <si>
    <t>OTHER:</t>
  </si>
  <si>
    <t>ST. CLAIR</t>
  </si>
  <si>
    <t>SENECA</t>
  </si>
  <si>
    <t>SPORT:</t>
  </si>
  <si>
    <t>MEN'S BASEBALL</t>
  </si>
  <si>
    <t>HOST:</t>
  </si>
  <si>
    <t>DATE(S):</t>
  </si>
  <si>
    <t>BUDGET</t>
  </si>
  <si>
    <r>
      <t xml:space="preserve">A: </t>
    </r>
    <r>
      <rPr>
        <b/>
        <u val="single"/>
        <sz val="11"/>
        <rFont val="Arial Narrow"/>
        <family val="2"/>
      </rPr>
      <t>OFFICIALS:</t>
    </r>
  </si>
  <si>
    <t>Major Officials Fees: **Baseball, Softball Only</t>
  </si>
  <si>
    <t># of Officials per game</t>
  </si>
  <si>
    <t>(</t>
  </si>
  <si>
    <t>)</t>
  </si>
  <si>
    <t>x</t>
  </si>
  <si>
    <t># of games</t>
  </si>
  <si>
    <t>x total cost per game</t>
  </si>
  <si>
    <t>Major Officials Travel:</t>
  </si>
  <si>
    <t>Hotel</t>
  </si>
  <si>
    <t>+ Meals</t>
  </si>
  <si>
    <t>+ Travel</t>
  </si>
  <si>
    <t>+Other</t>
  </si>
  <si>
    <t xml:space="preserve">Minor Officials: </t>
  </si>
  <si>
    <t>Scorekeepers</t>
  </si>
  <si>
    <t>K2</t>
  </si>
  <si>
    <t>Timekeepers</t>
  </si>
  <si>
    <t>Announcer</t>
  </si>
  <si>
    <t>Photographer</t>
  </si>
  <si>
    <t xml:space="preserve">Medical Support: </t>
  </si>
  <si>
    <t>Athletic Therapist</t>
  </si>
  <si>
    <t>TOTAL OFFICIALS</t>
  </si>
  <si>
    <r>
      <t xml:space="preserve">B: </t>
    </r>
    <r>
      <rPr>
        <b/>
        <u val="single"/>
        <sz val="11"/>
        <rFont val="Arial Narrow"/>
        <family val="2"/>
      </rPr>
      <t>MARKETING AND PROMOTION:</t>
    </r>
  </si>
  <si>
    <t>OCAA Poster</t>
  </si>
  <si>
    <t xml:space="preserve">Webcasting </t>
  </si>
  <si>
    <t>TOTAL MARKETING</t>
  </si>
  <si>
    <r>
      <t xml:space="preserve">C: </t>
    </r>
    <r>
      <rPr>
        <b/>
        <u val="single"/>
        <sz val="11"/>
        <rFont val="Arial Narrow"/>
        <family val="2"/>
      </rPr>
      <t>HOSPITALITY:</t>
    </r>
  </si>
  <si>
    <r>
      <t xml:space="preserve">Refreshments: </t>
    </r>
    <r>
      <rPr>
        <sz val="11"/>
        <rFont val="Arial Narrow"/>
        <family val="2"/>
      </rPr>
      <t>Athletes and Coaches</t>
    </r>
  </si>
  <si>
    <r>
      <t xml:space="preserve">Post-Game Meals: </t>
    </r>
    <r>
      <rPr>
        <sz val="11"/>
        <rFont val="Arial Narrow"/>
        <family val="2"/>
      </rPr>
      <t>Athletes and Coaches</t>
    </r>
  </si>
  <si>
    <t xml:space="preserve"> </t>
  </si>
  <si>
    <t>TOTAL HOSPITALITY</t>
  </si>
  <si>
    <r>
      <t xml:space="preserve">D: </t>
    </r>
    <r>
      <rPr>
        <b/>
        <u val="single"/>
        <sz val="11"/>
        <rFont val="Arial Narrow"/>
        <family val="2"/>
      </rPr>
      <t>FACILITY RENTALS:</t>
    </r>
  </si>
  <si>
    <r>
      <rPr>
        <b/>
        <sz val="11"/>
        <rFont val="Arial Narrow"/>
        <family val="2"/>
      </rPr>
      <t>Competition Facility:</t>
    </r>
    <r>
      <rPr>
        <sz val="11"/>
        <rFont val="Arial Narrow"/>
        <family val="2"/>
      </rPr>
      <t xml:space="preserve"> Arena, Gymnasium, Golf Course, etc.</t>
    </r>
  </si>
  <si>
    <r>
      <rPr>
        <b/>
        <sz val="11"/>
        <rFont val="Arial Narrow"/>
        <family val="2"/>
      </rPr>
      <t>Support Facility</t>
    </r>
    <r>
      <rPr>
        <sz val="11"/>
        <rFont val="Arial Narrow"/>
        <family val="2"/>
      </rPr>
      <t>: Meeting Rooms, Tents, etc.</t>
    </r>
  </si>
  <si>
    <t>Other</t>
  </si>
  <si>
    <t>TOTAL FACILITY RENTALS</t>
  </si>
  <si>
    <r>
      <t xml:space="preserve">E: </t>
    </r>
    <r>
      <rPr>
        <b/>
        <u val="single"/>
        <sz val="11"/>
        <rFont val="Arial Narrow"/>
        <family val="2"/>
      </rPr>
      <t>EQUIPMENT/SUPPLIES: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(Medical, Timing, PA System, etc.)</t>
    </r>
  </si>
  <si>
    <t>Item</t>
  </si>
  <si>
    <t>TOTAL EQUIPMENT/SUPPLIES</t>
  </si>
  <si>
    <r>
      <t xml:space="preserve">F: </t>
    </r>
    <r>
      <rPr>
        <b/>
        <u val="single"/>
        <sz val="11"/>
        <rFont val="Arial Narrow"/>
        <family val="2"/>
      </rPr>
      <t>OTHER: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(Must be approved by Sport Committee at AGM)</t>
    </r>
  </si>
  <si>
    <t>TOTAL OTHER</t>
  </si>
  <si>
    <t>Signature of Athletic Director:</t>
  </si>
  <si>
    <t>TOTAL EXPENDITURES</t>
  </si>
  <si>
    <t>K2 AMOUNTS</t>
  </si>
  <si>
    <t xml:space="preserve"> K2</t>
  </si>
  <si>
    <r>
      <t xml:space="preserve">ONTARIO COLLEGES ATHLETIC ASSOCIATION </t>
    </r>
    <r>
      <rPr>
        <b/>
        <u val="single"/>
        <sz val="12"/>
        <rFont val="Arial Narrow"/>
        <family val="2"/>
      </rPr>
      <t>HOST BUDGET FORM</t>
    </r>
  </si>
  <si>
    <t>WOMEN'S SOFTBALL</t>
  </si>
  <si>
    <t>CONESTOGA</t>
  </si>
  <si>
    <t>MOHAWK</t>
  </si>
  <si>
    <t>GEORGE BROWN</t>
  </si>
  <si>
    <t>WOMEN'S RUGBY SEVENS</t>
  </si>
  <si>
    <t>FLEMING</t>
  </si>
  <si>
    <t>LOYALIST</t>
  </si>
  <si>
    <t>ST. LAWRENCE</t>
  </si>
  <si>
    <t>SHERIDAN</t>
  </si>
  <si>
    <r>
      <t xml:space="preserve">Major Officials Fees: </t>
    </r>
    <r>
      <rPr>
        <sz val="11"/>
        <rFont val="Arial Narrow"/>
        <family val="2"/>
      </rPr>
      <t>Paid by OCAA</t>
    </r>
  </si>
  <si>
    <t>ALGONQUIN</t>
  </si>
  <si>
    <t>MEN'S SOCCER</t>
  </si>
  <si>
    <t>CAMBRIAN</t>
  </si>
  <si>
    <t>WOMEN'S SOCCER</t>
  </si>
  <si>
    <t>NIAGARA</t>
  </si>
  <si>
    <t>REDEEMER</t>
  </si>
  <si>
    <t>SAULT</t>
  </si>
  <si>
    <t>U OF T MISSISSAUGA</t>
  </si>
  <si>
    <t>Ball Staff</t>
  </si>
  <si>
    <t>MEN'S VOLLEYBALL</t>
  </si>
  <si>
    <t>WOMEN'S VOLLEYBALL</t>
  </si>
  <si>
    <t>CANADORE</t>
  </si>
  <si>
    <t>BORÉAL</t>
  </si>
  <si>
    <t>LA CITÉ</t>
  </si>
  <si>
    <t>CENTENNIAL</t>
  </si>
  <si>
    <t>GEORGIAN</t>
  </si>
  <si>
    <t>Stats</t>
  </si>
  <si>
    <t>MEN'S BASKETBALL</t>
  </si>
  <si>
    <t>WOMEN'S BASKETBALL</t>
  </si>
  <si>
    <t>BADMINTON</t>
  </si>
  <si>
    <t>BADMINTON - EAST</t>
  </si>
  <si>
    <t>BADMINTON - WEST</t>
  </si>
  <si>
    <t>GOLF</t>
  </si>
  <si>
    <t>CROSS COUNTRY</t>
  </si>
  <si>
    <t xml:space="preserve">Major Officials Fees: </t>
  </si>
  <si>
    <t>N/A</t>
  </si>
  <si>
    <t>LAKEHEAD ORILLIA</t>
  </si>
  <si>
    <t>LAURIER BRANTFORD</t>
  </si>
  <si>
    <t>CONFEDERATION</t>
  </si>
  <si>
    <t>CURLING</t>
  </si>
  <si>
    <r>
      <t xml:space="preserve">Major Officials Fees: </t>
    </r>
    <r>
      <rPr>
        <sz val="11"/>
        <rFont val="Arial Narrow"/>
        <family val="2"/>
      </rPr>
      <t>Paid for by OCAA</t>
    </r>
  </si>
  <si>
    <t>INDOOR SOCCER</t>
  </si>
  <si>
    <t xml:space="preserve">INDOOR SOCCER - POOL A </t>
  </si>
  <si>
    <t>INDOOR SOCCER - POOL B</t>
  </si>
  <si>
    <t>INDOOR SOCCER - POOL C</t>
  </si>
  <si>
    <t xml:space="preserve">INDOOR SOCCER - POOL D </t>
  </si>
  <si>
    <r>
      <rPr>
        <u val="single"/>
        <sz val="11"/>
        <color theme="1"/>
        <rFont val="Arial Narrow"/>
        <family val="2"/>
      </rPr>
      <t>Items to consider:</t>
    </r>
    <r>
      <rPr>
        <sz val="11"/>
        <color theme="1"/>
        <rFont val="Arial Narrow"/>
        <family val="2"/>
      </rPr>
      <t xml:space="preserve">
- EQUIPMENT/SUPPLIES: Game balls, portable heaters, scaffolding/audio for webcasting
- OTHER: Player of the Game prizes ($50 each)</t>
    </r>
  </si>
  <si>
    <t xml:space="preserve">Video Taping </t>
  </si>
  <si>
    <t>MEN'S RUGBY</t>
  </si>
  <si>
    <t>X</t>
  </si>
  <si>
    <t>TOTAL AWARDS</t>
  </si>
  <si>
    <r>
      <t xml:space="preserve">G: </t>
    </r>
    <r>
      <rPr>
        <b/>
        <u val="single"/>
        <sz val="11"/>
        <rFont val="Arial Narrow"/>
        <family val="2"/>
      </rPr>
      <t>OTHER: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(Must be approved by Sport Committee at AGM)</t>
    </r>
  </si>
  <si>
    <r>
      <t xml:space="preserve">F: </t>
    </r>
    <r>
      <rPr>
        <b/>
        <u val="single"/>
        <sz val="11"/>
        <rFont val="Arial Narrow"/>
        <family val="2"/>
      </rPr>
      <t>AWARDS: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(Must be approved by Sport Committee at AGM (Player of the Game, Championship All-Star Team, MVP)</t>
    </r>
  </si>
  <si>
    <t>Championship All-Star Team</t>
  </si>
  <si>
    <t xml:space="preserve">Player of the Game </t>
  </si>
  <si>
    <t># of awards</t>
  </si>
  <si>
    <t>`</t>
  </si>
  <si>
    <t>x [max * $50]</t>
  </si>
  <si>
    <r>
      <rPr>
        <u val="single"/>
        <sz val="11"/>
        <color theme="1"/>
        <rFont val="Arial Narrow"/>
        <family val="2"/>
      </rPr>
      <t>Items to consider:</t>
    </r>
    <r>
      <rPr>
        <sz val="11"/>
        <color theme="1"/>
        <rFont val="Arial Narrow"/>
        <family val="2"/>
      </rPr>
      <t xml:space="preserve">
- EQUIPMENT/SUPPLIES: Game balls, portable heaters, scaffolding/audio for webcasting
</t>
    </r>
  </si>
  <si>
    <r>
      <t xml:space="preserve"> Second All-Ontario Team </t>
    </r>
    <r>
      <rPr>
        <sz val="8"/>
        <rFont val="Arial Narrow"/>
        <family val="2"/>
      </rPr>
      <t>(M&amp;W)</t>
    </r>
  </si>
  <si>
    <r>
      <t xml:space="preserve"> First All-Ontario Team </t>
    </r>
    <r>
      <rPr>
        <sz val="8"/>
        <rFont val="Arial Narrow"/>
        <family val="2"/>
      </rPr>
      <t>(M&amp;W)</t>
    </r>
  </si>
  <si>
    <t xml:space="preserve"> Men's All-Ontario Team</t>
  </si>
  <si>
    <t xml:space="preserve"> Women's All-Ontario Team</t>
  </si>
  <si>
    <t xml:space="preserve"> Championship All-Star Team</t>
  </si>
  <si>
    <t xml:space="preserve"> Championship MVP</t>
  </si>
  <si>
    <r>
      <t xml:space="preserve">B: </t>
    </r>
    <r>
      <rPr>
        <b/>
        <u val="single"/>
        <sz val="11"/>
        <rFont val="Arial Narrow"/>
        <family val="2"/>
      </rPr>
      <t>FACILITY RENTALS:</t>
    </r>
  </si>
  <si>
    <r>
      <t xml:space="preserve">Derbystar Game Balls (4 X $95.00 + HST) </t>
    </r>
    <r>
      <rPr>
        <i/>
        <sz val="11"/>
        <rFont val="Arial Narrow"/>
        <family val="2"/>
      </rPr>
      <t>- will be ordered with annual bulk ball order</t>
    </r>
  </si>
  <si>
    <r>
      <t xml:space="preserve">Molten Game Balls (4 X $76.49 + HST) </t>
    </r>
    <r>
      <rPr>
        <i/>
        <sz val="11"/>
        <rFont val="Arial Narrow"/>
        <family val="2"/>
      </rPr>
      <t>- will be ordered with annual bulk ball order</t>
    </r>
  </si>
  <si>
    <r>
      <t xml:space="preserve">Gilbert Barbarian Match Balls (3 x 75.99 + HST) </t>
    </r>
    <r>
      <rPr>
        <i/>
        <sz val="11"/>
        <rFont val="Arial Narrow"/>
        <family val="2"/>
      </rPr>
      <t>- will be ordered with annual bulk ball order</t>
    </r>
  </si>
  <si>
    <r>
      <t xml:space="preserve">Gilbert Barbarian Match Balls (3 x 75.99 + HST) - </t>
    </r>
    <r>
      <rPr>
        <i/>
        <sz val="11"/>
        <rFont val="Arial Narrow"/>
        <family val="2"/>
      </rPr>
      <t>will be ordered with annual bulk ball orde</t>
    </r>
    <r>
      <rPr>
        <sz val="11"/>
        <rFont val="Arial Narrow"/>
        <family val="2"/>
      </rPr>
      <t>r</t>
    </r>
  </si>
  <si>
    <r>
      <t xml:space="preserve">Red Dot (4 dozen x $99.99 + HST) - </t>
    </r>
    <r>
      <rPr>
        <i/>
        <sz val="11"/>
        <rFont val="Arial Narrow"/>
        <family val="2"/>
      </rPr>
      <t>will be ordered with annual bulk ball order</t>
    </r>
  </si>
  <si>
    <r>
      <t xml:space="preserve">Rawlings Baseballs (4 dozen x 108 + HST) - </t>
    </r>
    <r>
      <rPr>
        <i/>
        <sz val="11"/>
        <rFont val="Arial Narrow"/>
        <family val="2"/>
      </rPr>
      <t>will be ordered with annual bulk ball order</t>
    </r>
  </si>
  <si>
    <r>
      <t xml:space="preserve">Wilson Game Balls (4 X $79.99 + HST) </t>
    </r>
    <r>
      <rPr>
        <i/>
        <sz val="11"/>
        <rFont val="Arial Narrow"/>
        <family val="2"/>
      </rPr>
      <t>- will be ordered with annual bulk ball order</t>
    </r>
  </si>
  <si>
    <r>
      <t xml:space="preserve">50 tubes of  Li-Ning game shuttles (50 X $29.00 + HST) - </t>
    </r>
    <r>
      <rPr>
        <i/>
        <sz val="11"/>
        <rFont val="Arial Narrow"/>
        <family val="2"/>
      </rPr>
      <t>will be ordered with annual bulk ball order</t>
    </r>
  </si>
  <si>
    <r>
      <t>50 tubes of  Li-Ning game shuttles (50 X $29.00 + HST) -</t>
    </r>
    <r>
      <rPr>
        <i/>
        <sz val="11"/>
        <rFont val="Arial Narrow"/>
        <family val="2"/>
      </rPr>
      <t xml:space="preserve"> will be ordered with annual bulk ball order</t>
    </r>
  </si>
  <si>
    <r>
      <t xml:space="preserve">Derbystar Game Balls (6 X $95.00 + HST) </t>
    </r>
    <r>
      <rPr>
        <i/>
        <sz val="11"/>
        <rFont val="Arial Narrow"/>
        <family val="2"/>
      </rPr>
      <t>- will be ordered with annual bulk ball order</t>
    </r>
  </si>
  <si>
    <r>
      <t xml:space="preserve">Security: </t>
    </r>
    <r>
      <rPr>
        <sz val="11"/>
        <rFont val="Arial Narrow"/>
        <family val="2"/>
      </rPr>
      <t>($25/hour x 16 hours for a 3-day event)</t>
    </r>
  </si>
  <si>
    <r>
      <t xml:space="preserve">C: </t>
    </r>
    <r>
      <rPr>
        <b/>
        <u val="single"/>
        <sz val="11"/>
        <rFont val="Arial Narrow"/>
        <family val="2"/>
      </rPr>
      <t>FACILITY RENTALS:</t>
    </r>
  </si>
  <si>
    <r>
      <t xml:space="preserve">Security: </t>
    </r>
    <r>
      <rPr>
        <sz val="11"/>
        <rFont val="Arial Narrow"/>
        <family val="2"/>
      </rPr>
      <t>($25/hour x 16 hours for a 2-day event)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</si>
</sst>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i/>
      <sz val="9"/>
      <color theme="1" tint="0.49998000264167786"/>
      <name val="Arial Narrow"/>
      <family val="2"/>
    </font>
    <font>
      <b/>
      <u val="single"/>
      <sz val="10"/>
      <name val="Arial Narrow"/>
      <family val="2"/>
    </font>
    <font>
      <b/>
      <sz val="9"/>
      <color theme="1" tint="0.49998000264167786"/>
      <name val="Arial Narrow"/>
      <family val="2"/>
    </font>
    <font>
      <b/>
      <sz val="14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 tint="0.49998000264167786"/>
      <name val="Arial Narrow"/>
      <family val="2"/>
    </font>
    <font>
      <sz val="11"/>
      <color theme="1" tint="0.49998000264167786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1"/>
      <color theme="1"/>
      <name val="Arial Narrow"/>
      <family val="2"/>
    </font>
    <font>
      <i/>
      <sz val="11"/>
      <name val="Arial Narrow"/>
      <family val="2"/>
    </font>
    <font>
      <u val="single"/>
      <sz val="11"/>
      <color theme="1"/>
      <name val="Arial Narrow"/>
      <family val="2"/>
    </font>
    <font>
      <sz val="8"/>
      <name val="Arial Narrow"/>
      <family val="2"/>
    </font>
    <font>
      <sz val="11"/>
      <color theme="0" tint="-0.499969989061355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2" xfId="0" applyFont="1" applyBorder="1"/>
    <xf numFmtId="0" fontId="2" fillId="0" borderId="2" xfId="0" applyFont="1" applyBorder="1" applyAlignment="1">
      <alignment horizontal="right"/>
    </xf>
    <xf numFmtId="0" fontId="11" fillId="0" borderId="2" xfId="0" applyFont="1" applyBorder="1"/>
    <xf numFmtId="0" fontId="5" fillId="0" borderId="2" xfId="0" applyFont="1" applyBorder="1"/>
    <xf numFmtId="0" fontId="1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quotePrefix="1"/>
    <xf numFmtId="0" fontId="3" fillId="0" borderId="0" xfId="0" applyFont="1"/>
    <xf numFmtId="0" fontId="6" fillId="0" borderId="3" xfId="0" applyFont="1" applyBorder="1"/>
    <xf numFmtId="0" fontId="2" fillId="0" borderId="3" xfId="0" applyFont="1" applyBorder="1" applyAlignment="1">
      <alignment horizontal="right"/>
    </xf>
    <xf numFmtId="164" fontId="4" fillId="0" borderId="0" xfId="0" applyNumberFormat="1" applyFont="1"/>
    <xf numFmtId="164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4" fillId="0" borderId="4" xfId="0" applyNumberFormat="1" applyFont="1" applyBorder="1"/>
    <xf numFmtId="164" fontId="2" fillId="0" borderId="2" xfId="0" applyNumberFormat="1" applyFont="1" applyBorder="1"/>
    <xf numFmtId="0" fontId="4" fillId="0" borderId="2" xfId="0" applyFont="1" applyBorder="1" applyAlignment="1">
      <alignment horizontal="center"/>
    </xf>
    <xf numFmtId="164" fontId="12" fillId="0" borderId="3" xfId="0" applyNumberFormat="1" applyFont="1" applyBorder="1"/>
    <xf numFmtId="0" fontId="2" fillId="0" borderId="2" xfId="0" applyFont="1" applyBorder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applyFont="1" applyBorder="1"/>
    <xf numFmtId="0" fontId="5" fillId="0" borderId="4" xfId="0" applyFont="1" applyBorder="1"/>
    <xf numFmtId="0" fontId="9" fillId="0" borderId="4" xfId="0" applyFont="1" applyBorder="1"/>
    <xf numFmtId="164" fontId="1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9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9" fillId="0" borderId="2" xfId="0" applyFont="1" applyBorder="1"/>
    <xf numFmtId="164" fontId="4" fillId="0" borderId="2" xfId="0" applyNumberFormat="1" applyFont="1" applyBorder="1"/>
    <xf numFmtId="164" fontId="4" fillId="0" borderId="2" xfId="0" applyNumberFormat="1" applyFont="1" applyBorder="1" applyProtection="1">
      <protection locked="0"/>
    </xf>
    <xf numFmtId="164" fontId="16" fillId="0" borderId="4" xfId="0" applyNumberFormat="1" applyFont="1" applyBorder="1"/>
    <xf numFmtId="0" fontId="5" fillId="2" borderId="1" xfId="0" applyFont="1" applyFill="1" applyBorder="1"/>
    <xf numFmtId="0" fontId="6" fillId="0" borderId="1" xfId="0" applyFont="1" applyBorder="1"/>
    <xf numFmtId="0" fontId="8" fillId="0" borderId="0" xfId="0" applyFont="1" applyAlignment="1">
      <alignment horizontal="right"/>
    </xf>
    <xf numFmtId="0" fontId="7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/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16" fillId="0" borderId="4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64" fontId="23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AC24-C3B9-4C80-85A3-D291281DF9F0}">
  <sheetPr>
    <tabColor rgb="FFFF66CC"/>
    <pageSetUpPr fitToPage="1"/>
  </sheetPr>
  <dimension ref="A1:BU63"/>
  <sheetViews>
    <sheetView tabSelected="1" workbookViewId="0" topLeftCell="A1">
      <selection activeCell="BV40" sqref="BV40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3" max="73" width="16.140625" style="0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U1" s="54" t="s">
        <v>87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U2" s="1" t="s">
        <v>0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U3" s="1" t="s">
        <v>2</v>
      </c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U4" s="1" t="s">
        <v>66</v>
      </c>
    </row>
    <row r="5" spans="1:73" ht="15">
      <c r="A5" s="2"/>
      <c r="B5" s="2"/>
      <c r="C5" s="2"/>
      <c r="D5" s="2"/>
      <c r="E5" s="2"/>
      <c r="F5" s="2"/>
      <c r="G5" s="63" t="s">
        <v>112</v>
      </c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U5" s="1" t="s">
        <v>4</v>
      </c>
    </row>
    <row r="6" spans="1:73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U6" s="1" t="s">
        <v>5</v>
      </c>
    </row>
    <row r="7" spans="1:73" ht="15">
      <c r="A7" s="2"/>
      <c r="B7" s="84" t="s">
        <v>12</v>
      </c>
      <c r="C7" s="84"/>
      <c r="D7" s="84"/>
      <c r="E7" s="84"/>
      <c r="F7" s="84"/>
      <c r="G7" s="85" t="s">
        <v>13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U7" s="1" t="s">
        <v>10</v>
      </c>
    </row>
    <row r="8" spans="1:73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U8" s="1" t="s">
        <v>11</v>
      </c>
    </row>
    <row r="9" spans="1:7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</row>
    <row r="10" spans="1:70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ht="15">
      <c r="A11" s="9"/>
      <c r="B11" s="10" t="s">
        <v>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ht="15">
      <c r="A12" s="2"/>
      <c r="B12" s="2"/>
      <c r="C12" s="87" t="s">
        <v>19</v>
      </c>
      <c r="D12" s="87"/>
      <c r="E12" s="87"/>
      <c r="F12" s="87"/>
      <c r="G12" s="87"/>
      <c r="H12" s="87"/>
      <c r="I12" s="87"/>
      <c r="J12" s="87"/>
      <c r="K12" s="87"/>
      <c r="L12" s="87"/>
      <c r="M12" s="64" t="s">
        <v>20</v>
      </c>
      <c r="N12" s="75"/>
      <c r="O12" s="75"/>
      <c r="P12" s="11" t="s">
        <v>21</v>
      </c>
      <c r="Q12" s="65" t="s">
        <v>22</v>
      </c>
      <c r="R12" s="77" t="s">
        <v>23</v>
      </c>
      <c r="S12" s="77"/>
      <c r="T12" s="77"/>
      <c r="U12" s="77"/>
      <c r="V12" s="77"/>
      <c r="W12" s="64" t="s">
        <v>20</v>
      </c>
      <c r="X12" s="75"/>
      <c r="Y12" s="75"/>
      <c r="Z12" s="11" t="s">
        <v>21</v>
      </c>
      <c r="AA12" s="77" t="s">
        <v>24</v>
      </c>
      <c r="AB12" s="77"/>
      <c r="AC12" s="77"/>
      <c r="AD12" s="77"/>
      <c r="AE12" s="77"/>
      <c r="AF12" s="77"/>
      <c r="AG12" s="77"/>
      <c r="AH12" s="77"/>
      <c r="AI12" s="77"/>
      <c r="AJ12" s="64" t="s">
        <v>20</v>
      </c>
      <c r="AK12" s="75"/>
      <c r="AL12" s="75"/>
      <c r="AM12" s="75"/>
      <c r="AN12" s="75"/>
      <c r="AO12" s="11" t="s">
        <v>21</v>
      </c>
      <c r="AP12" s="65"/>
      <c r="AQ12" s="65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31"/>
      <c r="BC12" s="31"/>
      <c r="BD12" s="31"/>
      <c r="BE12" s="31"/>
      <c r="BF12" s="31"/>
      <c r="BG12" s="4"/>
      <c r="BH12" s="2"/>
      <c r="BI12" s="2"/>
      <c r="BJ12" s="2"/>
      <c r="BK12" s="2"/>
      <c r="BL12" s="2"/>
      <c r="BM12" s="2"/>
      <c r="BN12" s="97">
        <f>SUM(N12*X12*AK12)</f>
        <v>0</v>
      </c>
      <c r="BO12" s="97"/>
      <c r="BP12" s="97"/>
      <c r="BQ12" s="97"/>
      <c r="BR12" s="97"/>
    </row>
    <row r="13" spans="1:70" ht="15">
      <c r="A13" s="9"/>
      <c r="B13" s="76" t="s">
        <v>25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 t="s">
        <v>26</v>
      </c>
      <c r="N13" s="77"/>
      <c r="O13" s="77"/>
      <c r="P13" s="64" t="s">
        <v>20</v>
      </c>
      <c r="Q13" s="75"/>
      <c r="R13" s="75"/>
      <c r="S13" s="11" t="s">
        <v>21</v>
      </c>
      <c r="T13" s="78" t="s">
        <v>27</v>
      </c>
      <c r="U13" s="78"/>
      <c r="V13" s="78"/>
      <c r="W13" s="78"/>
      <c r="X13" s="64" t="s">
        <v>20</v>
      </c>
      <c r="Y13" s="75"/>
      <c r="Z13" s="75"/>
      <c r="AA13" s="11" t="s">
        <v>21</v>
      </c>
      <c r="AB13" s="78" t="s">
        <v>28</v>
      </c>
      <c r="AC13" s="78"/>
      <c r="AD13" s="78"/>
      <c r="AE13" s="78"/>
      <c r="AF13" s="64" t="s">
        <v>20</v>
      </c>
      <c r="AG13" s="75"/>
      <c r="AH13" s="75"/>
      <c r="AI13" s="11" t="s">
        <v>21</v>
      </c>
      <c r="AJ13" s="78" t="s">
        <v>29</v>
      </c>
      <c r="AK13" s="78"/>
      <c r="AL13" s="78"/>
      <c r="AM13" s="75"/>
      <c r="AN13" s="75"/>
      <c r="AO13" s="75"/>
      <c r="AP13" s="75"/>
      <c r="AQ13" s="75"/>
      <c r="AR13" s="64" t="s">
        <v>20</v>
      </c>
      <c r="AS13" s="75"/>
      <c r="AT13" s="75"/>
      <c r="AU13" s="11" t="s">
        <v>21</v>
      </c>
      <c r="AV13" s="9"/>
      <c r="AW13" s="9"/>
      <c r="AX13" s="9"/>
      <c r="AY13" s="9"/>
      <c r="AZ13" s="9"/>
      <c r="BA13" s="2"/>
      <c r="BB13" s="31"/>
      <c r="BC13" s="31"/>
      <c r="BD13" s="31"/>
      <c r="BE13" s="31"/>
      <c r="BF13" s="31"/>
      <c r="BG13" s="2"/>
      <c r="BH13" s="2"/>
      <c r="BI13" s="9"/>
      <c r="BJ13" s="9"/>
      <c r="BK13" s="9"/>
      <c r="BL13" s="9"/>
      <c r="BM13" s="9"/>
      <c r="BN13" s="97">
        <f>SUM(Q13*Y13*AG13*AS13)</f>
        <v>0</v>
      </c>
      <c r="BO13" s="97"/>
      <c r="BP13" s="97"/>
      <c r="BQ13" s="97"/>
      <c r="BR13" s="97"/>
    </row>
    <row r="14" spans="1:70" ht="15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  <c r="N14" s="4"/>
      <c r="O14" s="4"/>
      <c r="P14" s="13"/>
      <c r="Q14" s="4"/>
      <c r="R14" s="4"/>
      <c r="S14" s="9"/>
      <c r="T14" s="14"/>
      <c r="U14" s="14"/>
      <c r="V14" s="14"/>
      <c r="W14" s="14"/>
      <c r="X14" s="13"/>
      <c r="Y14" s="4"/>
      <c r="Z14" s="4"/>
      <c r="AA14" s="9"/>
      <c r="AB14" s="14"/>
      <c r="AC14" s="14"/>
      <c r="AD14" s="14"/>
      <c r="AE14" s="14"/>
      <c r="AF14" s="13"/>
      <c r="AG14" s="4"/>
      <c r="AH14" s="4"/>
      <c r="AI14" s="9"/>
      <c r="AJ14" s="14"/>
      <c r="AK14" s="14"/>
      <c r="AL14" s="14"/>
      <c r="AM14" s="4"/>
      <c r="AN14" s="4"/>
      <c r="AO14" s="4"/>
      <c r="AP14" s="4"/>
      <c r="AQ14" s="4"/>
      <c r="AR14" s="13"/>
      <c r="AS14" s="4"/>
      <c r="AT14" s="4"/>
      <c r="AU14" s="9"/>
      <c r="AV14" s="9"/>
      <c r="AW14" s="9"/>
      <c r="AX14" s="9"/>
      <c r="AY14" s="9"/>
      <c r="AZ14" s="9"/>
      <c r="BA14" s="2"/>
      <c r="BB14" s="15"/>
      <c r="BC14" s="15"/>
      <c r="BD14" s="15"/>
      <c r="BE14" s="15"/>
      <c r="BF14" s="15"/>
      <c r="BG14" s="2"/>
      <c r="BH14" s="2"/>
      <c r="BI14" s="9"/>
      <c r="BJ14" s="9"/>
      <c r="BK14" s="9"/>
      <c r="BL14" s="9"/>
      <c r="BM14" s="9"/>
      <c r="BN14" s="47"/>
      <c r="BO14" s="47"/>
      <c r="BP14" s="47"/>
      <c r="BQ14" s="47"/>
      <c r="BR14" s="47"/>
    </row>
    <row r="15" spans="1:70" ht="15">
      <c r="A15" s="9"/>
      <c r="B15" s="76" t="s">
        <v>30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48"/>
      <c r="BO15" s="48"/>
      <c r="BP15" s="48"/>
      <c r="BQ15" s="48"/>
      <c r="BR15" s="48"/>
    </row>
    <row r="16" spans="1:70" ht="15">
      <c r="A16" s="9"/>
      <c r="B16" s="12"/>
      <c r="C16" s="87" t="s">
        <v>31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1">
        <v>175</v>
      </c>
      <c r="BC16" s="91"/>
      <c r="BD16" s="91"/>
      <c r="BE16" s="91"/>
      <c r="BF16" s="91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</row>
    <row r="17" spans="1:70" ht="15">
      <c r="A17" s="9"/>
      <c r="B17" s="12"/>
      <c r="C17" s="17" t="s">
        <v>33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91">
        <v>175</v>
      </c>
      <c r="BC17" s="91"/>
      <c r="BD17" s="91"/>
      <c r="BE17" s="91"/>
      <c r="BF17" s="91"/>
      <c r="BG17" s="16" t="s">
        <v>32</v>
      </c>
      <c r="BH17" s="9"/>
      <c r="BI17" s="9"/>
      <c r="BJ17" s="9"/>
      <c r="BK17" s="9"/>
      <c r="BL17" s="9"/>
      <c r="BM17" s="9"/>
      <c r="BN17" s="49"/>
      <c r="BO17" s="49"/>
      <c r="BP17" s="49"/>
      <c r="BQ17" s="49"/>
      <c r="BR17" s="49"/>
    </row>
    <row r="18" spans="1:70" ht="15">
      <c r="A18" s="9"/>
      <c r="B18" s="12"/>
      <c r="C18" s="17" t="s">
        <v>34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9"/>
      <c r="AS18" s="9"/>
      <c r="AT18" s="9"/>
      <c r="AU18" s="9"/>
      <c r="AV18" s="9"/>
      <c r="AW18" s="9"/>
      <c r="AX18" s="9"/>
      <c r="AY18" s="9"/>
      <c r="AZ18" s="9"/>
      <c r="BA18" s="2"/>
      <c r="BB18" s="91">
        <v>175</v>
      </c>
      <c r="BC18" s="91"/>
      <c r="BD18" s="91"/>
      <c r="BE18" s="91"/>
      <c r="BF18" s="91"/>
      <c r="BG18" s="16" t="s">
        <v>32</v>
      </c>
      <c r="BH18" s="9"/>
      <c r="BI18" s="9"/>
      <c r="BJ18" s="9"/>
      <c r="BK18" s="9"/>
      <c r="BL18" s="9"/>
      <c r="BM18" s="9"/>
      <c r="BN18" s="49"/>
      <c r="BO18" s="49"/>
      <c r="BP18" s="49"/>
      <c r="BQ18" s="49"/>
      <c r="BR18" s="49"/>
    </row>
    <row r="19" spans="1:70" ht="15">
      <c r="A19" s="9"/>
      <c r="B19" s="12"/>
      <c r="C19" s="17" t="s">
        <v>35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9"/>
      <c r="AS19" s="9"/>
      <c r="AT19" s="9"/>
      <c r="AU19" s="9"/>
      <c r="AV19" s="9"/>
      <c r="AW19" s="9"/>
      <c r="AX19" s="9"/>
      <c r="AY19" s="9"/>
      <c r="AZ19" s="9"/>
      <c r="BA19" s="2"/>
      <c r="BB19" s="92">
        <v>400</v>
      </c>
      <c r="BC19" s="92"/>
      <c r="BD19" s="92"/>
      <c r="BE19" s="92"/>
      <c r="BF19" s="92"/>
      <c r="BG19" s="16" t="s">
        <v>32</v>
      </c>
      <c r="BH19" s="9"/>
      <c r="BI19" s="9"/>
      <c r="BJ19" s="9"/>
      <c r="BK19" s="9"/>
      <c r="BL19" s="9"/>
      <c r="BM19" s="9"/>
      <c r="BN19" s="49"/>
      <c r="BO19" s="49"/>
      <c r="BP19" s="49"/>
      <c r="BQ19" s="49"/>
      <c r="BR19" s="49"/>
    </row>
    <row r="20" spans="1:70" ht="15">
      <c r="A20" s="9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9"/>
      <c r="AS20" s="9"/>
      <c r="AT20" s="9"/>
      <c r="AU20" s="9"/>
      <c r="AV20" s="9"/>
      <c r="AW20" s="9"/>
      <c r="AX20" s="9"/>
      <c r="AY20" s="9"/>
      <c r="AZ20" s="9"/>
      <c r="BA20" s="2"/>
      <c r="BB20" s="1"/>
      <c r="BC20" s="1"/>
      <c r="BD20" s="1"/>
      <c r="BE20" s="1"/>
      <c r="BF20" s="1"/>
      <c r="BG20" s="16"/>
      <c r="BH20" s="9"/>
      <c r="BI20" s="2"/>
      <c r="BJ20" s="2"/>
      <c r="BK20" s="2"/>
      <c r="BL20" s="2"/>
      <c r="BM20" s="2"/>
      <c r="BN20" s="50"/>
      <c r="BO20" s="50"/>
      <c r="BP20" s="50"/>
      <c r="BQ20" s="50"/>
      <c r="BR20" s="50"/>
    </row>
    <row r="21" spans="1:70" ht="15">
      <c r="A21" s="9"/>
      <c r="B21" s="10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"/>
      <c r="BC21" s="1"/>
      <c r="BD21" s="1"/>
      <c r="BE21" s="1"/>
      <c r="BF21" s="1"/>
      <c r="BG21" s="16"/>
      <c r="BH21" s="9"/>
      <c r="BI21" s="9"/>
      <c r="BJ21" s="9"/>
      <c r="BK21" s="9"/>
      <c r="BL21" s="9"/>
      <c r="BM21" s="9"/>
      <c r="BN21" s="50"/>
      <c r="BO21" s="50"/>
      <c r="BP21" s="50"/>
      <c r="BQ21" s="50"/>
      <c r="BR21" s="50"/>
    </row>
    <row r="22" spans="1:70" ht="15">
      <c r="A22" s="9"/>
      <c r="B22" s="9"/>
      <c r="C22" s="87" t="s">
        <v>37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3">
        <v>500</v>
      </c>
      <c r="BC22" s="103"/>
      <c r="BD22" s="103"/>
      <c r="BE22" s="103"/>
      <c r="BF22" s="103"/>
      <c r="BG22" s="16" t="s">
        <v>32</v>
      </c>
      <c r="BH22" s="9"/>
      <c r="BI22" s="9"/>
      <c r="BJ22" s="9"/>
      <c r="BK22" s="9"/>
      <c r="BL22" s="9"/>
      <c r="BM22" s="9"/>
      <c r="BN22" s="49"/>
      <c r="BO22" s="49"/>
      <c r="BP22" s="49"/>
      <c r="BQ22" s="49"/>
      <c r="BR22" s="49"/>
    </row>
    <row r="23" spans="1:7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39"/>
      <c r="AR23" s="39"/>
      <c r="AS23" s="40"/>
      <c r="AT23" s="40"/>
      <c r="AU23" s="40"/>
      <c r="AV23" s="40"/>
      <c r="AW23" s="40"/>
      <c r="AX23" s="39"/>
      <c r="AY23" s="9"/>
      <c r="AZ23" s="26"/>
      <c r="BA23" s="41"/>
      <c r="BB23" s="112">
        <f>SUM(BB16:BF22)</f>
        <v>1425</v>
      </c>
      <c r="BC23" s="113"/>
      <c r="BD23" s="113"/>
      <c r="BE23" s="113"/>
      <c r="BF23" s="113"/>
      <c r="BG23" s="43" t="s">
        <v>32</v>
      </c>
      <c r="BH23" s="42"/>
      <c r="BI23" s="34"/>
      <c r="BJ23" s="34"/>
      <c r="BK23" s="34"/>
      <c r="BL23" s="34"/>
      <c r="BM23" s="34"/>
      <c r="BN23" s="110">
        <f>SUM(BN12:BR13)</f>
        <v>0</v>
      </c>
      <c r="BO23" s="110"/>
      <c r="BP23" s="110"/>
      <c r="BQ23" s="110"/>
      <c r="BR23" s="110"/>
    </row>
    <row r="24" spans="1:70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8"/>
      <c r="AR24" s="18"/>
      <c r="AS24" s="19"/>
      <c r="AT24" s="19"/>
      <c r="AU24" s="19"/>
      <c r="AV24" s="19"/>
      <c r="AW24" s="19"/>
      <c r="AX24" s="18"/>
      <c r="AY24" s="20"/>
      <c r="AZ24" s="21" t="s">
        <v>38</v>
      </c>
      <c r="BA24" s="20"/>
      <c r="BB24" s="32"/>
      <c r="BC24" s="36"/>
      <c r="BD24" s="36"/>
      <c r="BE24" s="36"/>
      <c r="BF24" s="36"/>
      <c r="BG24" s="22"/>
      <c r="BH24" s="23"/>
      <c r="BI24" s="35"/>
      <c r="BJ24" s="35"/>
      <c r="BK24" s="35"/>
      <c r="BL24" s="35"/>
      <c r="BM24" s="35"/>
      <c r="BN24" s="94">
        <f>BB23+BN23</f>
        <v>1425</v>
      </c>
      <c r="BO24" s="94"/>
      <c r="BP24" s="94"/>
      <c r="BQ24" s="94"/>
      <c r="BR24" s="94"/>
    </row>
    <row r="25" spans="1:70" ht="15">
      <c r="A25" s="9"/>
      <c r="B25" s="10" t="s">
        <v>39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1"/>
      <c r="BC25" s="1"/>
      <c r="BD25" s="1"/>
      <c r="BE25" s="1"/>
      <c r="BF25" s="1"/>
      <c r="BG25" s="24"/>
      <c r="BH25" s="9"/>
      <c r="BI25" s="9"/>
      <c r="BJ25" s="9"/>
      <c r="BK25" s="9"/>
      <c r="BL25" s="9"/>
      <c r="BM25" s="9"/>
      <c r="BN25" s="50"/>
      <c r="BO25" s="50"/>
      <c r="BP25" s="50"/>
      <c r="BQ25" s="50"/>
      <c r="BR25" s="50"/>
    </row>
    <row r="26" spans="1:70" ht="15">
      <c r="A26" s="2"/>
      <c r="B26" s="87" t="s">
        <v>40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4"/>
      <c r="AS26" s="13"/>
      <c r="AT26" s="4"/>
      <c r="AU26" s="4"/>
      <c r="AV26" s="4"/>
      <c r="AW26" s="9"/>
      <c r="AX26" s="2"/>
      <c r="AY26" s="2"/>
      <c r="AZ26" s="2"/>
      <c r="BA26" s="2"/>
      <c r="BB26" s="91">
        <v>200</v>
      </c>
      <c r="BC26" s="91"/>
      <c r="BD26" s="91"/>
      <c r="BE26" s="91"/>
      <c r="BF26" s="91"/>
      <c r="BG26" s="16" t="s">
        <v>32</v>
      </c>
      <c r="BH26" s="2"/>
      <c r="BI26" s="2"/>
      <c r="BJ26" s="2"/>
      <c r="BK26" s="2"/>
      <c r="BL26" s="2"/>
      <c r="BM26" s="2"/>
      <c r="BN26" s="49"/>
      <c r="BO26" s="49"/>
      <c r="BP26" s="49"/>
      <c r="BQ26" s="49"/>
      <c r="BR26" s="49"/>
    </row>
    <row r="27" spans="1:70" ht="15">
      <c r="A27" s="2"/>
      <c r="B27" s="17" t="s">
        <v>41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4"/>
      <c r="AS27" s="13"/>
      <c r="AT27" s="4"/>
      <c r="AU27" s="4"/>
      <c r="AV27" s="4"/>
      <c r="AW27" s="9"/>
      <c r="AX27" s="2"/>
      <c r="AY27" s="2"/>
      <c r="AZ27" s="2"/>
      <c r="BA27" s="2"/>
      <c r="BB27" s="102">
        <v>3000</v>
      </c>
      <c r="BC27" s="102"/>
      <c r="BD27" s="102"/>
      <c r="BE27" s="102"/>
      <c r="BF27" s="102"/>
      <c r="BG27" s="16" t="s">
        <v>32</v>
      </c>
      <c r="BH27" s="2"/>
      <c r="BI27" s="2"/>
      <c r="BJ27" s="2"/>
      <c r="BK27" s="2"/>
      <c r="BL27" s="2"/>
      <c r="BM27" s="2"/>
      <c r="BN27" s="49"/>
      <c r="BO27" s="49"/>
      <c r="BP27" s="49"/>
      <c r="BQ27" s="49"/>
      <c r="BR27" s="49"/>
    </row>
    <row r="28" spans="1:7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 t="s">
        <v>42</v>
      </c>
      <c r="BA28" s="20"/>
      <c r="BB28" s="105">
        <f>SUM(BB26:BF27)</f>
        <v>3200</v>
      </c>
      <c r="BC28" s="106"/>
      <c r="BD28" s="106"/>
      <c r="BE28" s="106"/>
      <c r="BF28" s="106"/>
      <c r="BG28" s="20"/>
      <c r="BH28" s="20"/>
      <c r="BI28" s="35"/>
      <c r="BJ28" s="38"/>
      <c r="BK28" s="38"/>
      <c r="BL28" s="38"/>
      <c r="BM28" s="38"/>
      <c r="BN28" s="51"/>
      <c r="BO28" s="51"/>
      <c r="BP28" s="51"/>
      <c r="BQ28" s="51"/>
      <c r="BR28" s="51"/>
    </row>
    <row r="29" spans="1:70" ht="15">
      <c r="A29" s="10"/>
      <c r="B29" s="10" t="s">
        <v>43</v>
      </c>
      <c r="C29" s="10"/>
      <c r="D29" s="10"/>
      <c r="E29" s="10"/>
      <c r="F29" s="10"/>
      <c r="G29" s="10"/>
      <c r="H29" s="10"/>
      <c r="I29" s="10"/>
      <c r="J29" s="25"/>
      <c r="K29" s="25"/>
      <c r="L29" s="25"/>
      <c r="M29" s="25"/>
      <c r="N29" s="25"/>
      <c r="O29" s="25"/>
      <c r="P29" s="25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48"/>
      <c r="BO29" s="48"/>
      <c r="BP29" s="48"/>
      <c r="BQ29" s="48"/>
      <c r="BR29" s="48"/>
    </row>
    <row r="30" spans="1:70" ht="15">
      <c r="A30" s="1"/>
      <c r="B30" s="76" t="s">
        <v>44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91">
        <v>750</v>
      </c>
      <c r="BC30" s="91"/>
      <c r="BD30" s="91"/>
      <c r="BE30" s="91"/>
      <c r="BF30" s="91"/>
      <c r="BG30" s="16" t="s">
        <v>32</v>
      </c>
      <c r="BH30" s="2"/>
      <c r="BI30" s="2"/>
      <c r="BJ30" s="2"/>
      <c r="BK30" s="2"/>
      <c r="BL30" s="2"/>
      <c r="BM30" s="2"/>
      <c r="BN30" s="49"/>
      <c r="BO30" s="49"/>
      <c r="BP30" s="49"/>
      <c r="BQ30" s="49"/>
      <c r="BR30" s="49"/>
    </row>
    <row r="31" spans="1:70" ht="15">
      <c r="A31" s="1"/>
      <c r="B31" s="76" t="s">
        <v>45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92">
        <v>1040</v>
      </c>
      <c r="BC31" s="92"/>
      <c r="BD31" s="92"/>
      <c r="BE31" s="92"/>
      <c r="BF31" s="92"/>
      <c r="BG31" s="16" t="s">
        <v>32</v>
      </c>
      <c r="BH31" s="2"/>
      <c r="BI31" s="2"/>
      <c r="BJ31" s="2"/>
      <c r="BK31" s="2"/>
      <c r="BL31" s="2"/>
      <c r="BM31" s="2"/>
      <c r="BN31" s="49"/>
      <c r="BO31" s="49"/>
      <c r="BP31" s="49"/>
      <c r="BQ31" s="49"/>
      <c r="BR31" s="49"/>
    </row>
    <row r="32" spans="1:70" ht="15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13"/>
      <c r="M32" s="4"/>
      <c r="N32" s="4"/>
      <c r="O32" s="9"/>
      <c r="P32" s="4"/>
      <c r="Q32" s="4"/>
      <c r="R32" s="4"/>
      <c r="S32" s="4"/>
      <c r="T32" s="4"/>
      <c r="U32" s="13"/>
      <c r="V32" s="4"/>
      <c r="W32" s="4"/>
      <c r="X32" s="9"/>
      <c r="Y32" s="27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8"/>
      <c r="AQ32" s="18"/>
      <c r="AR32" s="18"/>
      <c r="AS32" s="18"/>
      <c r="AT32" s="18"/>
      <c r="AU32" s="18"/>
      <c r="AV32" s="18"/>
      <c r="AW32" s="18"/>
      <c r="AX32" s="18"/>
      <c r="AY32" s="23"/>
      <c r="AZ32" s="21" t="s">
        <v>47</v>
      </c>
      <c r="BA32" s="23"/>
      <c r="BB32" s="105">
        <f>SUM(BB30:BF31)</f>
        <v>1790</v>
      </c>
      <c r="BC32" s="106"/>
      <c r="BD32" s="106"/>
      <c r="BE32" s="106"/>
      <c r="BF32" s="106"/>
      <c r="BG32" s="23"/>
      <c r="BH32" s="23"/>
      <c r="BI32" s="35"/>
      <c r="BJ32" s="35"/>
      <c r="BK32" s="35"/>
      <c r="BL32" s="35"/>
      <c r="BM32" s="35"/>
      <c r="BN32" s="53"/>
      <c r="BO32" s="53"/>
      <c r="BP32" s="53"/>
      <c r="BQ32" s="53"/>
      <c r="BR32" s="53"/>
    </row>
    <row r="33" spans="1:70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52"/>
      <c r="BO33" s="52"/>
      <c r="BP33" s="52"/>
      <c r="BQ33" s="52"/>
      <c r="BR33" s="52"/>
    </row>
    <row r="34" spans="1:70" ht="15">
      <c r="A34" s="9"/>
      <c r="B34" s="10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2"/>
      <c r="BC34" s="2"/>
      <c r="BD34" s="2"/>
      <c r="BE34" s="2"/>
      <c r="BF34" s="2"/>
      <c r="BG34" s="9"/>
      <c r="BH34" s="9"/>
      <c r="BI34" s="9"/>
      <c r="BJ34" s="9"/>
      <c r="BK34" s="9"/>
      <c r="BL34" s="9"/>
      <c r="BM34" s="9"/>
      <c r="BN34" s="52"/>
      <c r="BO34" s="52"/>
      <c r="BP34" s="52"/>
      <c r="BQ34" s="52"/>
      <c r="BR34" s="52"/>
    </row>
    <row r="35" spans="1:70" ht="15">
      <c r="A35" s="2"/>
      <c r="B35" s="73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31"/>
      <c r="BC35" s="31"/>
      <c r="BD35" s="31"/>
      <c r="BE35" s="31"/>
      <c r="BF35" s="31"/>
      <c r="BG35" s="2"/>
      <c r="BH35" s="2"/>
      <c r="BI35" s="2"/>
      <c r="BJ35" s="2"/>
      <c r="BK35" s="2"/>
      <c r="BL35" s="2"/>
      <c r="BM35" s="2"/>
      <c r="BN35" s="100">
        <v>0</v>
      </c>
      <c r="BO35" s="100"/>
      <c r="BP35" s="100"/>
      <c r="BQ35" s="100"/>
      <c r="BR35" s="100"/>
    </row>
    <row r="36" spans="1:70" ht="15">
      <c r="A36" s="2"/>
      <c r="B36" s="1" t="s">
        <v>50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31"/>
      <c r="BC36" s="31"/>
      <c r="BD36" s="31"/>
      <c r="BE36" s="31"/>
      <c r="BF36" s="31"/>
      <c r="BG36" s="2"/>
      <c r="BH36" s="2"/>
      <c r="BI36" s="2"/>
      <c r="BJ36" s="2"/>
      <c r="BK36" s="2"/>
      <c r="BL36" s="2"/>
      <c r="BM36" s="2"/>
      <c r="BN36" s="100">
        <v>0</v>
      </c>
      <c r="BO36" s="100"/>
      <c r="BP36" s="100"/>
      <c r="BQ36" s="100"/>
      <c r="BR36" s="100"/>
    </row>
    <row r="37" spans="1:70" ht="15">
      <c r="A37" s="2"/>
      <c r="B37" s="73" t="s">
        <v>51</v>
      </c>
      <c r="C37" s="73"/>
      <c r="D37" s="73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99"/>
      <c r="AO37" s="99"/>
      <c r="AP37" s="99"/>
      <c r="AQ37" s="99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1"/>
      <c r="BO37" s="101"/>
      <c r="BP37" s="101"/>
      <c r="BQ37" s="101"/>
      <c r="BR37" s="101"/>
    </row>
    <row r="38" spans="1:7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 t="s">
        <v>52</v>
      </c>
      <c r="BA38" s="20"/>
      <c r="BB38" s="23"/>
      <c r="BC38" s="23"/>
      <c r="BD38" s="23"/>
      <c r="BE38" s="23"/>
      <c r="BF38" s="23"/>
      <c r="BG38" s="20"/>
      <c r="BH38" s="23"/>
      <c r="BI38" s="35"/>
      <c r="BJ38" s="35"/>
      <c r="BK38" s="35"/>
      <c r="BL38" s="35"/>
      <c r="BM38" s="35"/>
      <c r="BN38" s="94">
        <f>SUM(BN35:BR37)</f>
        <v>0</v>
      </c>
      <c r="BO38" s="95"/>
      <c r="BP38" s="95"/>
      <c r="BQ38" s="95"/>
      <c r="BR38" s="95"/>
    </row>
    <row r="39" spans="1:7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"/>
      <c r="BC39" s="2"/>
      <c r="BD39" s="2"/>
      <c r="BE39" s="2"/>
      <c r="BF39" s="2"/>
      <c r="BG39" s="9"/>
      <c r="BH39" s="9"/>
      <c r="BI39" s="9"/>
      <c r="BJ39" s="9"/>
      <c r="BK39" s="9"/>
      <c r="BL39" s="9"/>
      <c r="BM39" s="9"/>
      <c r="BN39" s="52"/>
      <c r="BO39" s="52"/>
      <c r="BP39" s="52"/>
      <c r="BQ39" s="52"/>
      <c r="BR39" s="52"/>
    </row>
    <row r="40" spans="1:70" ht="15">
      <c r="A40" s="9"/>
      <c r="B40" s="10" t="s">
        <v>53</v>
      </c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2"/>
      <c r="BC40" s="2"/>
      <c r="BD40" s="2"/>
      <c r="BE40" s="2"/>
      <c r="BF40" s="2"/>
      <c r="BG40" s="9"/>
      <c r="BH40" s="9"/>
      <c r="BI40" s="9"/>
      <c r="BJ40" s="9"/>
      <c r="BK40" s="9"/>
      <c r="BL40" s="9"/>
      <c r="BM40" s="9"/>
      <c r="BN40" s="52"/>
      <c r="BO40" s="52"/>
      <c r="BP40" s="52"/>
      <c r="BQ40" s="52"/>
      <c r="BR40" s="52"/>
    </row>
    <row r="41" spans="1:70" ht="15">
      <c r="A41" s="2"/>
      <c r="B41" s="73" t="s">
        <v>54</v>
      </c>
      <c r="C41" s="73"/>
      <c r="D41" s="74" t="s">
        <v>134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31"/>
      <c r="BC41" s="31"/>
      <c r="BD41" s="31"/>
      <c r="BE41" s="31"/>
      <c r="BF41" s="31"/>
      <c r="BG41" s="2"/>
      <c r="BH41" s="2"/>
      <c r="BI41" s="2"/>
      <c r="BJ41" s="2"/>
      <c r="BK41" s="2"/>
      <c r="BL41" s="2"/>
      <c r="BM41" s="2"/>
      <c r="BN41" s="100">
        <v>488.16</v>
      </c>
      <c r="BO41" s="100"/>
      <c r="BP41" s="100"/>
      <c r="BQ41" s="100"/>
      <c r="BR41" s="100"/>
    </row>
    <row r="42" spans="1:70" ht="15">
      <c r="A42" s="2"/>
      <c r="B42" s="73" t="s">
        <v>54</v>
      </c>
      <c r="C42" s="73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8"/>
      <c r="AL42" s="108"/>
      <c r="AM42" s="108"/>
      <c r="AN42" s="108"/>
      <c r="AO42" s="108"/>
      <c r="AP42" s="108"/>
      <c r="AQ42" s="108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31"/>
      <c r="BC42" s="31"/>
      <c r="BD42" s="31"/>
      <c r="BE42" s="31"/>
      <c r="BF42" s="31"/>
      <c r="BG42" s="2"/>
      <c r="BH42" s="2"/>
      <c r="BI42" s="2"/>
      <c r="BJ42" s="2"/>
      <c r="BK42" s="2"/>
      <c r="BL42" s="2"/>
      <c r="BM42" s="2"/>
      <c r="BN42" s="101">
        <v>0</v>
      </c>
      <c r="BO42" s="101"/>
      <c r="BP42" s="101"/>
      <c r="BQ42" s="101"/>
      <c r="BR42" s="101"/>
    </row>
    <row r="43" spans="1:70" ht="15">
      <c r="A43" s="9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 t="s">
        <v>55</v>
      </c>
      <c r="BA43" s="20"/>
      <c r="BB43" s="23"/>
      <c r="BC43" s="23"/>
      <c r="BD43" s="23"/>
      <c r="BE43" s="23"/>
      <c r="BF43" s="23"/>
      <c r="BG43" s="20"/>
      <c r="BH43" s="23"/>
      <c r="BI43" s="35"/>
      <c r="BJ43" s="35"/>
      <c r="BK43" s="35"/>
      <c r="BL43" s="35"/>
      <c r="BM43" s="35"/>
      <c r="BN43" s="94">
        <f>SUM(BN41:BR42)</f>
        <v>488.16</v>
      </c>
      <c r="BO43" s="95"/>
      <c r="BP43" s="95"/>
      <c r="BQ43" s="95"/>
      <c r="BR43" s="95"/>
    </row>
    <row r="44" spans="1:70" ht="15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26"/>
      <c r="BA44" s="9"/>
      <c r="BB44" s="2"/>
      <c r="BC44" s="2"/>
      <c r="BD44" s="2"/>
      <c r="BE44" s="2"/>
      <c r="BF44" s="2"/>
      <c r="BG44" s="9"/>
      <c r="BH44" s="2"/>
      <c r="BI44" s="57"/>
      <c r="BJ44" s="57"/>
      <c r="BK44" s="57"/>
      <c r="BL44" s="57"/>
      <c r="BM44" s="57"/>
      <c r="BN44" s="66"/>
      <c r="BO44" s="67"/>
      <c r="BP44" s="67"/>
      <c r="BQ44" s="67"/>
      <c r="BR44" s="67"/>
    </row>
    <row r="45" spans="1:70" ht="15">
      <c r="A45" s="9"/>
      <c r="B45" s="10" t="s">
        <v>115</v>
      </c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2"/>
      <c r="BC45" s="2"/>
      <c r="BD45" s="2"/>
      <c r="BE45" s="2"/>
      <c r="BF45" s="2"/>
      <c r="BG45" s="9"/>
      <c r="BH45" s="9"/>
      <c r="BI45" s="9"/>
      <c r="BJ45" s="9"/>
      <c r="BK45" s="9"/>
      <c r="BL45" s="9"/>
      <c r="BM45" s="9"/>
      <c r="BN45" s="52"/>
      <c r="BO45" s="52"/>
      <c r="BP45" s="52"/>
      <c r="BQ45" s="52"/>
      <c r="BR45" s="52"/>
    </row>
    <row r="46" spans="1:70" ht="15">
      <c r="A46" s="9"/>
      <c r="B46" s="76" t="s">
        <v>117</v>
      </c>
      <c r="C46" s="76"/>
      <c r="D46" s="76"/>
      <c r="E46" s="76"/>
      <c r="F46" s="76"/>
      <c r="G46" s="76"/>
      <c r="H46" s="76"/>
      <c r="I46" s="76"/>
      <c r="J46" s="76"/>
      <c r="K46" s="76"/>
      <c r="L46" s="10"/>
      <c r="M46" s="1" t="s">
        <v>118</v>
      </c>
      <c r="O46" s="10"/>
      <c r="P46" s="10"/>
      <c r="Q46" s="10"/>
      <c r="R46" s="10"/>
      <c r="S46" t="s">
        <v>20</v>
      </c>
      <c r="T46" s="88">
        <v>16</v>
      </c>
      <c r="U46" s="88"/>
      <c r="V46" s="10" t="s">
        <v>21</v>
      </c>
      <c r="W46" s="1" t="s">
        <v>120</v>
      </c>
      <c r="X46" s="10"/>
      <c r="Y46" s="10"/>
      <c r="Z46" s="50"/>
      <c r="AA46" s="50"/>
      <c r="AB46" s="50"/>
      <c r="AC46" s="50" t="s">
        <v>20</v>
      </c>
      <c r="AD46" s="89">
        <v>50</v>
      </c>
      <c r="AE46" s="89"/>
      <c r="AF46" s="50" t="s">
        <v>21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90" t="s">
        <v>46</v>
      </c>
      <c r="AS46" s="90"/>
      <c r="AT46" s="15" t="s">
        <v>46</v>
      </c>
      <c r="AU46" s="2"/>
      <c r="AV46" s="2"/>
      <c r="AW46" s="2"/>
      <c r="AX46" s="2"/>
      <c r="AY46" s="2"/>
      <c r="AZ46" s="2" t="s">
        <v>46</v>
      </c>
      <c r="BA46" s="2"/>
      <c r="BB46" s="91">
        <f>T46*AD46</f>
        <v>800</v>
      </c>
      <c r="BC46" s="91"/>
      <c r="BD46" s="91"/>
      <c r="BE46" s="91"/>
      <c r="BF46" s="91"/>
      <c r="BG46" s="16" t="s">
        <v>32</v>
      </c>
      <c r="BH46" s="2"/>
      <c r="BI46" s="2"/>
      <c r="BJ46" s="2"/>
      <c r="BK46" s="2"/>
      <c r="BL46" s="2"/>
      <c r="BM46" s="2"/>
      <c r="BN46" s="49"/>
      <c r="BO46" s="49"/>
      <c r="BP46" s="49"/>
      <c r="BQ46" s="49"/>
      <c r="BR46" s="49"/>
    </row>
    <row r="47" spans="1:70" ht="15">
      <c r="A47" s="9"/>
      <c r="B47" s="76" t="s">
        <v>116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0"/>
      <c r="Q47" s="1" t="s">
        <v>118</v>
      </c>
      <c r="S47" s="10"/>
      <c r="T47" s="10"/>
      <c r="U47" s="10"/>
      <c r="V47" s="10"/>
      <c r="W47" t="s">
        <v>20</v>
      </c>
      <c r="X47" s="88">
        <v>6</v>
      </c>
      <c r="Y47" s="88"/>
      <c r="Z47" s="10" t="s">
        <v>21</v>
      </c>
      <c r="AA47" s="1" t="s">
        <v>120</v>
      </c>
      <c r="AB47" s="10"/>
      <c r="AC47" s="10"/>
      <c r="AD47" s="50"/>
      <c r="AE47" s="50"/>
      <c r="AF47" s="50"/>
      <c r="AG47" s="50" t="s">
        <v>20</v>
      </c>
      <c r="AH47" s="89">
        <v>50</v>
      </c>
      <c r="AI47" s="89"/>
      <c r="AJ47" s="50" t="s">
        <v>21</v>
      </c>
      <c r="AK47" s="50"/>
      <c r="AL47" s="50"/>
      <c r="AM47" s="50"/>
      <c r="AN47" s="50"/>
      <c r="AO47" s="50"/>
      <c r="AP47" s="50"/>
      <c r="AQ47" s="50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91">
        <f>X47*AH47</f>
        <v>300</v>
      </c>
      <c r="BC47" s="91"/>
      <c r="BD47" s="91"/>
      <c r="BE47" s="91"/>
      <c r="BF47" s="91"/>
      <c r="BG47" s="16" t="s">
        <v>32</v>
      </c>
      <c r="BH47" s="2"/>
      <c r="BI47" s="2"/>
      <c r="BJ47" s="2"/>
      <c r="BK47" s="2"/>
      <c r="BL47" s="2"/>
      <c r="BM47" s="2"/>
      <c r="BN47" s="49"/>
      <c r="BO47" s="49"/>
      <c r="BP47" s="49"/>
      <c r="BQ47" s="49"/>
      <c r="BR47" s="49"/>
    </row>
    <row r="48" spans="1:7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0"/>
      <c r="AT48" s="20"/>
      <c r="AU48" s="20"/>
      <c r="AV48" s="20"/>
      <c r="AW48" s="20"/>
      <c r="AX48" s="20"/>
      <c r="AY48" s="20"/>
      <c r="AZ48" s="21" t="s">
        <v>113</v>
      </c>
      <c r="BA48" s="20"/>
      <c r="BB48" s="105">
        <f>SUM(BB46:BF47)</f>
        <v>1100</v>
      </c>
      <c r="BC48" s="106"/>
      <c r="BD48" s="106"/>
      <c r="BE48" s="106"/>
      <c r="BF48" s="106"/>
      <c r="BG48" s="20"/>
      <c r="BH48" s="23"/>
      <c r="BI48" s="35"/>
      <c r="BJ48" s="35"/>
      <c r="BK48" s="35"/>
      <c r="BL48" s="35"/>
      <c r="BM48" s="35"/>
      <c r="BN48" s="59"/>
      <c r="BO48" s="68"/>
      <c r="BP48" s="68"/>
      <c r="BQ48" s="68"/>
      <c r="BR48" s="68"/>
    </row>
    <row r="49" spans="1:70" ht="15">
      <c r="A49" s="9"/>
      <c r="B49" s="10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2"/>
      <c r="BC49" s="2"/>
      <c r="BD49" s="2"/>
      <c r="BE49" s="2"/>
      <c r="BF49" s="2"/>
      <c r="BG49" s="9"/>
      <c r="BH49" s="9"/>
      <c r="BI49" s="9"/>
      <c r="BJ49" s="9"/>
      <c r="BK49" s="9"/>
      <c r="BL49" s="9"/>
      <c r="BM49" s="9"/>
      <c r="BN49" s="52"/>
      <c r="BO49" s="52"/>
      <c r="BP49" s="52"/>
      <c r="BQ49" s="52"/>
      <c r="BR49" s="52"/>
    </row>
    <row r="50" spans="1:70" ht="15">
      <c r="A50" s="9"/>
      <c r="B50" s="10" t="s">
        <v>114</v>
      </c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2"/>
      <c r="BC50" s="2"/>
      <c r="BD50" s="2"/>
      <c r="BE50" s="2"/>
      <c r="BF50" s="2"/>
      <c r="BG50" s="9"/>
      <c r="BH50" s="9"/>
      <c r="BI50" s="9"/>
      <c r="BJ50" s="9"/>
      <c r="BK50" s="9"/>
      <c r="BL50" s="9"/>
      <c r="BM50" s="9"/>
      <c r="BN50" s="52"/>
      <c r="BO50" s="52"/>
      <c r="BP50" s="52"/>
      <c r="BQ50" s="52"/>
      <c r="BR50" s="52"/>
    </row>
    <row r="51" spans="1:70" ht="15">
      <c r="A51" s="9"/>
      <c r="B51" s="73" t="s">
        <v>54</v>
      </c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90" t="s">
        <v>46</v>
      </c>
      <c r="AS51" s="90"/>
      <c r="AT51" s="15" t="s">
        <v>46</v>
      </c>
      <c r="AU51" s="2"/>
      <c r="AV51" s="2"/>
      <c r="AW51" s="2"/>
      <c r="AX51" s="2"/>
      <c r="AY51" s="2"/>
      <c r="AZ51" s="2" t="s">
        <v>46</v>
      </c>
      <c r="BA51" s="2"/>
      <c r="BB51" s="31"/>
      <c r="BC51" s="31"/>
      <c r="BD51" s="31"/>
      <c r="BE51" s="31"/>
      <c r="BF51" s="31"/>
      <c r="BG51" s="2"/>
      <c r="BH51" s="2"/>
      <c r="BI51" s="2"/>
      <c r="BJ51" s="2"/>
      <c r="BK51" s="2"/>
      <c r="BL51" s="2"/>
      <c r="BM51" s="2"/>
      <c r="BN51" s="100"/>
      <c r="BO51" s="100"/>
      <c r="BP51" s="100"/>
      <c r="BQ51" s="100"/>
      <c r="BR51" s="100"/>
    </row>
    <row r="52" spans="1:70" ht="15">
      <c r="A52" s="9"/>
      <c r="B52" s="73" t="s">
        <v>54</v>
      </c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31"/>
      <c r="BC52" s="31"/>
      <c r="BD52" s="31"/>
      <c r="BE52" s="31"/>
      <c r="BF52" s="31"/>
      <c r="BG52" s="2"/>
      <c r="BH52" s="2"/>
      <c r="BI52" s="2"/>
      <c r="BJ52" s="2"/>
      <c r="BK52" s="2"/>
      <c r="BL52" s="2"/>
      <c r="BM52" s="2"/>
      <c r="BN52" s="101">
        <v>0</v>
      </c>
      <c r="BO52" s="101"/>
      <c r="BP52" s="101"/>
      <c r="BQ52" s="101"/>
      <c r="BR52" s="101"/>
    </row>
    <row r="53" spans="1:7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20"/>
      <c r="AT53" s="20"/>
      <c r="AU53" s="20"/>
      <c r="AV53" s="20"/>
      <c r="AW53" s="20"/>
      <c r="AX53" s="20"/>
      <c r="AY53" s="20"/>
      <c r="AZ53" s="21" t="s">
        <v>57</v>
      </c>
      <c r="BA53" s="20"/>
      <c r="BB53" s="20"/>
      <c r="BC53" s="20"/>
      <c r="BD53" s="20"/>
      <c r="BE53" s="20"/>
      <c r="BF53" s="20"/>
      <c r="BG53" s="20"/>
      <c r="BH53" s="23"/>
      <c r="BI53" s="35"/>
      <c r="BJ53" s="35"/>
      <c r="BK53" s="35"/>
      <c r="BL53" s="35"/>
      <c r="BM53" s="35"/>
      <c r="BN53" s="94">
        <f>SUM(BN51:BR52)</f>
        <v>0</v>
      </c>
      <c r="BO53" s="95"/>
      <c r="BP53" s="95"/>
      <c r="BQ53" s="95"/>
      <c r="BR53" s="95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70" ht="18">
      <c r="A55" s="9"/>
      <c r="AJ55" s="9"/>
      <c r="AK55" s="9"/>
      <c r="AL55" s="9"/>
      <c r="AM55" s="9"/>
      <c r="AN55" s="9"/>
      <c r="AO55" s="9"/>
      <c r="AP55" s="9"/>
      <c r="AQ55" s="9"/>
      <c r="AR55" s="9"/>
      <c r="AS55" s="20"/>
      <c r="AT55" s="20"/>
      <c r="AU55" s="20"/>
      <c r="AV55" s="20"/>
      <c r="AW55" s="20"/>
      <c r="AX55" s="20"/>
      <c r="AY55" s="20"/>
      <c r="AZ55" s="46" t="s">
        <v>61</v>
      </c>
      <c r="BA55" s="20"/>
      <c r="BB55" s="105">
        <f>SUM(BB23+BB28+BB32+BB48)</f>
        <v>7515</v>
      </c>
      <c r="BC55" s="106"/>
      <c r="BD55" s="106"/>
      <c r="BE55" s="106"/>
      <c r="BF55" s="106"/>
      <c r="BG55" s="44"/>
      <c r="BH55" s="44"/>
      <c r="BI55" s="44"/>
      <c r="BJ55" s="44"/>
      <c r="BK55" s="44"/>
      <c r="BL55" s="45"/>
      <c r="BM55" s="45" t="s">
        <v>16</v>
      </c>
      <c r="BN55" s="111">
        <f>SUM(BN23+BN38+BN43+BN53)</f>
        <v>488.16</v>
      </c>
      <c r="BO55" s="111"/>
      <c r="BP55" s="111"/>
      <c r="BQ55" s="111"/>
      <c r="BR55" s="111"/>
    </row>
    <row r="57" spans="2:70" ht="18.6" thickBot="1">
      <c r="B57" s="11" t="s">
        <v>58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O57" s="9"/>
      <c r="AP57" s="9"/>
      <c r="AQ57" s="9"/>
      <c r="AR57" s="9"/>
      <c r="AS57" s="29"/>
      <c r="AT57" s="29"/>
      <c r="AU57" s="29"/>
      <c r="AV57" s="29"/>
      <c r="AW57" s="29"/>
      <c r="AX57" s="29"/>
      <c r="AY57" s="29"/>
      <c r="AZ57" s="30"/>
      <c r="BA57" s="29"/>
      <c r="BB57" s="29"/>
      <c r="BC57" s="29"/>
      <c r="BD57" s="37"/>
      <c r="BE57" s="37"/>
      <c r="BF57" s="37"/>
      <c r="BG57" s="37"/>
      <c r="BH57" s="37"/>
      <c r="BI57" s="30" t="s">
        <v>59</v>
      </c>
      <c r="BJ57" s="37"/>
      <c r="BK57" s="37"/>
      <c r="BL57" s="104">
        <f>BB55+BN55</f>
        <v>8003.16</v>
      </c>
      <c r="BM57" s="104"/>
      <c r="BN57" s="104"/>
      <c r="BO57" s="104"/>
      <c r="BP57" s="104"/>
      <c r="BQ57" s="104"/>
      <c r="BR57" s="104"/>
    </row>
    <row r="58" ht="15" thickTop="1"/>
    <row r="60" spans="2:70" ht="15">
      <c r="B60" s="79" t="s">
        <v>109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</row>
    <row r="61" spans="2:70" ht="1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</row>
    <row r="62" spans="2:70" ht="1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</row>
    <row r="63" spans="2:70" ht="1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</row>
  </sheetData>
  <sheetProtection selectLockedCells="1"/>
  <mergeCells count="88">
    <mergeCell ref="B51:C51"/>
    <mergeCell ref="BN51:BR51"/>
    <mergeCell ref="BN52:BR52"/>
    <mergeCell ref="BN23:BR23"/>
    <mergeCell ref="BN55:BR55"/>
    <mergeCell ref="BB23:BF23"/>
    <mergeCell ref="BN24:BR24"/>
    <mergeCell ref="BB28:BF28"/>
    <mergeCell ref="BB32:BF32"/>
    <mergeCell ref="BN38:BR38"/>
    <mergeCell ref="BN41:BR41"/>
    <mergeCell ref="BN42:BR42"/>
    <mergeCell ref="BN53:BR53"/>
    <mergeCell ref="BB30:BF30"/>
    <mergeCell ref="B31:AQ31"/>
    <mergeCell ref="BB31:BF31"/>
    <mergeCell ref="BL57:BR57"/>
    <mergeCell ref="BB55:BF55"/>
    <mergeCell ref="B42:C42"/>
    <mergeCell ref="D42:AQ42"/>
    <mergeCell ref="B46:K46"/>
    <mergeCell ref="Q57:AI57"/>
    <mergeCell ref="B52:C52"/>
    <mergeCell ref="D52:AQ52"/>
    <mergeCell ref="D51:AQ51"/>
    <mergeCell ref="AR51:AS51"/>
    <mergeCell ref="BB47:BF47"/>
    <mergeCell ref="BB48:BF48"/>
    <mergeCell ref="T46:U46"/>
    <mergeCell ref="AD46:AE46"/>
    <mergeCell ref="AR46:AS46"/>
    <mergeCell ref="BB46:BF46"/>
    <mergeCell ref="A1:BR1"/>
    <mergeCell ref="BN43:BR43"/>
    <mergeCell ref="BN9:BR9"/>
    <mergeCell ref="BN12:BR12"/>
    <mergeCell ref="BN13:BR13"/>
    <mergeCell ref="B35:AE35"/>
    <mergeCell ref="B37:D37"/>
    <mergeCell ref="E37:AQ37"/>
    <mergeCell ref="BN35:BR35"/>
    <mergeCell ref="BN36:BR36"/>
    <mergeCell ref="BN37:BR37"/>
    <mergeCell ref="BB27:BF27"/>
    <mergeCell ref="C22:AQ22"/>
    <mergeCell ref="BB22:BF22"/>
    <mergeCell ref="A3:BR3"/>
    <mergeCell ref="B30:AQ30"/>
    <mergeCell ref="A2:BR2"/>
    <mergeCell ref="AJ13:AL13"/>
    <mergeCell ref="BB18:BF18"/>
    <mergeCell ref="BB19:BF19"/>
    <mergeCell ref="B26:AQ26"/>
    <mergeCell ref="BB26:BF26"/>
    <mergeCell ref="Y13:Z13"/>
    <mergeCell ref="AB13:AE13"/>
    <mergeCell ref="BB17:BF17"/>
    <mergeCell ref="X12:Y12"/>
    <mergeCell ref="AA12:AI12"/>
    <mergeCell ref="AK12:AN12"/>
    <mergeCell ref="C16:AQ16"/>
    <mergeCell ref="BB16:BF16"/>
    <mergeCell ref="AM13:AQ13"/>
    <mergeCell ref="AS13:AT13"/>
    <mergeCell ref="B60:BR63"/>
    <mergeCell ref="AX5:BB5"/>
    <mergeCell ref="BC5:BM5"/>
    <mergeCell ref="B7:F7"/>
    <mergeCell ref="G7:V7"/>
    <mergeCell ref="X7:AB7"/>
    <mergeCell ref="AC7:AR7"/>
    <mergeCell ref="AS7:AW7"/>
    <mergeCell ref="AX7:BM7"/>
    <mergeCell ref="B10:H10"/>
    <mergeCell ref="C12:L12"/>
    <mergeCell ref="N12:O12"/>
    <mergeCell ref="R12:V12"/>
    <mergeCell ref="B47:O47"/>
    <mergeCell ref="X47:Y47"/>
    <mergeCell ref="AH47:AI47"/>
    <mergeCell ref="B41:C41"/>
    <mergeCell ref="D41:AQ41"/>
    <mergeCell ref="AG13:AH13"/>
    <mergeCell ref="B15:AY15"/>
    <mergeCell ref="B13:L13"/>
    <mergeCell ref="M13:O13"/>
    <mergeCell ref="Q13:R13"/>
    <mergeCell ref="T13:W13"/>
  </mergeCells>
  <dataValidations count="1">
    <dataValidation type="list" allowBlank="1" showInputMessage="1" showErrorMessage="1" sqref="AC7:AR7">
      <formula1>$BU$1:$BU$8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6463-ADA1-4984-956B-B470F7FED1E7}">
  <sheetPr>
    <tabColor theme="8"/>
    <pageSetUpPr fitToPage="1"/>
  </sheetPr>
  <dimension ref="A1:BT51"/>
  <sheetViews>
    <sheetView workbookViewId="0" topLeftCell="A12">
      <selection activeCell="BV59" sqref="BV59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19.421875" style="0" hidden="1" customWidth="1"/>
  </cols>
  <sheetData>
    <row r="1" spans="1:72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73</v>
      </c>
    </row>
    <row r="2" spans="1:72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85</v>
      </c>
    </row>
    <row r="3" spans="1:72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75</v>
      </c>
    </row>
    <row r="4" spans="1:7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84</v>
      </c>
    </row>
    <row r="5" spans="1:72" ht="15">
      <c r="A5" s="2"/>
      <c r="B5" s="2"/>
      <c r="C5" s="2"/>
      <c r="D5" s="2"/>
      <c r="E5" s="2"/>
      <c r="F5" s="2"/>
      <c r="G5" s="3"/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87</v>
      </c>
    </row>
    <row r="6" spans="1:72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64</v>
      </c>
    </row>
    <row r="7" spans="1:72" ht="15">
      <c r="A7" s="2"/>
      <c r="B7" s="84" t="s">
        <v>12</v>
      </c>
      <c r="C7" s="84"/>
      <c r="D7" s="84"/>
      <c r="E7" s="84"/>
      <c r="F7" s="84"/>
      <c r="G7" s="86" t="s">
        <v>95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86</v>
      </c>
    </row>
    <row r="8" spans="1:72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0</v>
      </c>
    </row>
    <row r="9" spans="1:7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2</v>
      </c>
    </row>
    <row r="10" spans="1:72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68</v>
      </c>
    </row>
    <row r="11" spans="1:72" ht="15">
      <c r="A11" s="9"/>
      <c r="B11" s="10" t="s">
        <v>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T11" s="1" t="s">
        <v>66</v>
      </c>
    </row>
    <row r="12" spans="1:72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88</v>
      </c>
    </row>
    <row r="13" spans="1:72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 t="s">
        <v>4</v>
      </c>
    </row>
    <row r="14" spans="1:72" ht="15">
      <c r="A14" s="9"/>
      <c r="B14" s="12"/>
      <c r="C14" s="17" t="s">
        <v>35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600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9"/>
      <c r="BO14" s="49"/>
      <c r="BP14" s="49"/>
      <c r="BQ14" s="49"/>
      <c r="BR14" s="49"/>
      <c r="BT14" s="1" t="s">
        <v>69</v>
      </c>
    </row>
    <row r="15" spans="1:72" ht="15">
      <c r="A15" s="9"/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1"/>
      <c r="BC15" s="1"/>
      <c r="BD15" s="1"/>
      <c r="BE15" s="1"/>
      <c r="BF15" s="1"/>
      <c r="BG15" s="16"/>
      <c r="BH15" s="9"/>
      <c r="BI15" s="2"/>
      <c r="BJ15" s="2"/>
      <c r="BK15" s="2"/>
      <c r="BL15" s="2"/>
      <c r="BM15" s="2"/>
      <c r="BN15" s="50"/>
      <c r="BO15" s="50"/>
      <c r="BP15" s="50"/>
      <c r="BQ15" s="50"/>
      <c r="BR15" s="50"/>
      <c r="BT15" s="1" t="s">
        <v>65</v>
      </c>
    </row>
    <row r="16" spans="1:72" ht="15">
      <c r="A16" s="9"/>
      <c r="B16" s="10" t="s">
        <v>36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1"/>
      <c r="BC16" s="1"/>
      <c r="BD16" s="1"/>
      <c r="BE16" s="1"/>
      <c r="BF16" s="1"/>
      <c r="BG16" s="16"/>
      <c r="BH16" s="9"/>
      <c r="BI16" s="9"/>
      <c r="BJ16" s="9"/>
      <c r="BK16" s="9"/>
      <c r="BL16" s="9"/>
      <c r="BM16" s="9"/>
      <c r="BN16" s="50"/>
      <c r="BO16" s="50"/>
      <c r="BP16" s="50"/>
      <c r="BQ16" s="50"/>
      <c r="BR16" s="50"/>
      <c r="BT16" s="1" t="s">
        <v>77</v>
      </c>
    </row>
    <row r="17" spans="1:72" ht="15">
      <c r="A17" s="9"/>
      <c r="B17" s="9"/>
      <c r="C17" s="87" t="s">
        <v>37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103">
        <v>750</v>
      </c>
      <c r="BC17" s="103"/>
      <c r="BD17" s="103"/>
      <c r="BE17" s="103"/>
      <c r="BF17" s="103"/>
      <c r="BG17" s="16" t="s">
        <v>32</v>
      </c>
      <c r="BH17" s="9"/>
      <c r="BI17" s="9"/>
      <c r="BJ17" s="9"/>
      <c r="BK17" s="9"/>
      <c r="BL17" s="9"/>
      <c r="BM17" s="9"/>
      <c r="BN17" s="49"/>
      <c r="BO17" s="49"/>
      <c r="BP17" s="49"/>
      <c r="BQ17" s="49"/>
      <c r="BR17" s="49"/>
      <c r="BT17" s="1" t="s">
        <v>78</v>
      </c>
    </row>
    <row r="18" spans="1:72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18"/>
      <c r="AR18" s="18"/>
      <c r="AS18" s="19"/>
      <c r="AT18" s="19"/>
      <c r="AU18" s="19"/>
      <c r="AV18" s="19"/>
      <c r="AW18" s="19"/>
      <c r="AX18" s="18"/>
      <c r="AY18" s="20"/>
      <c r="AZ18" s="21" t="s">
        <v>38</v>
      </c>
      <c r="BA18" s="20"/>
      <c r="BB18" s="105">
        <f>SUM(BB14:BF17)</f>
        <v>1350</v>
      </c>
      <c r="BC18" s="106"/>
      <c r="BD18" s="106"/>
      <c r="BE18" s="106"/>
      <c r="BF18" s="106"/>
      <c r="BG18" s="58" t="s">
        <v>32</v>
      </c>
      <c r="BH18" s="23"/>
      <c r="BI18" s="59"/>
      <c r="BJ18" s="59"/>
      <c r="BK18" s="59"/>
      <c r="BL18" s="59"/>
      <c r="BM18" s="59"/>
      <c r="BN18" s="60"/>
      <c r="BO18" s="60"/>
      <c r="BP18" s="60"/>
      <c r="BQ18" s="60"/>
      <c r="BR18" s="60"/>
      <c r="BT18" s="1" t="s">
        <v>10</v>
      </c>
    </row>
    <row r="19" spans="1:72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39"/>
      <c r="AR19" s="39"/>
      <c r="AS19" s="40"/>
      <c r="AT19" s="40"/>
      <c r="AU19" s="40"/>
      <c r="AV19" s="40"/>
      <c r="AW19" s="40"/>
      <c r="AX19" s="39"/>
      <c r="AY19" s="9"/>
      <c r="AZ19" s="26"/>
      <c r="BA19" s="9"/>
      <c r="BB19" s="55"/>
      <c r="BC19" s="56"/>
      <c r="BD19" s="56"/>
      <c r="BE19" s="56"/>
      <c r="BF19" s="56"/>
      <c r="BG19" s="24"/>
      <c r="BH19" s="2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T19" s="1" t="s">
        <v>70</v>
      </c>
    </row>
    <row r="20" spans="1:72" ht="15">
      <c r="A20" s="9"/>
      <c r="B20" s="10" t="s">
        <v>39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"/>
      <c r="BC20" s="1"/>
      <c r="BD20" s="1"/>
      <c r="BE20" s="1"/>
      <c r="BF20" s="1"/>
      <c r="BG20" s="24"/>
      <c r="BH20" s="9"/>
      <c r="BI20" s="9"/>
      <c r="BJ20" s="9"/>
      <c r="BK20" s="9"/>
      <c r="BL20" s="9"/>
      <c r="BM20" s="9"/>
      <c r="BN20" s="50"/>
      <c r="BO20" s="50"/>
      <c r="BP20" s="50"/>
      <c r="BQ20" s="50"/>
      <c r="BR20" s="50"/>
      <c r="BT20" s="1" t="s">
        <v>11</v>
      </c>
    </row>
    <row r="21" spans="1:72" ht="15">
      <c r="A21" s="2"/>
      <c r="B21" s="87" t="s">
        <v>40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4"/>
      <c r="AS21" s="13"/>
      <c r="AT21" s="4"/>
      <c r="AU21" s="4"/>
      <c r="AV21" s="4"/>
      <c r="AW21" s="9"/>
      <c r="AX21" s="2"/>
      <c r="AY21" s="2"/>
      <c r="AZ21" s="2"/>
      <c r="BA21" s="2"/>
      <c r="BB21" s="91">
        <v>200</v>
      </c>
      <c r="BC21" s="91"/>
      <c r="BD21" s="91"/>
      <c r="BE21" s="91"/>
      <c r="BF21" s="91"/>
      <c r="BG21" s="16" t="s">
        <v>32</v>
      </c>
      <c r="BH21" s="2"/>
      <c r="BI21" s="2"/>
      <c r="BJ21" s="2"/>
      <c r="BK21" s="2"/>
      <c r="BL21" s="2"/>
      <c r="BM21" s="2"/>
      <c r="BN21" s="49"/>
      <c r="BO21" s="49"/>
      <c r="BP21" s="49"/>
      <c r="BQ21" s="49"/>
      <c r="BR21" s="49"/>
      <c r="BT21" s="1" t="s">
        <v>71</v>
      </c>
    </row>
    <row r="22" spans="1:72" ht="15">
      <c r="A22" s="2"/>
      <c r="B22" s="17" t="s">
        <v>41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4"/>
      <c r="AS22" s="13"/>
      <c r="AT22" s="4"/>
      <c r="AU22" s="4"/>
      <c r="AV22" s="4"/>
      <c r="AW22" s="9"/>
      <c r="AX22" s="2"/>
      <c r="AY22" s="2"/>
      <c r="AZ22" s="2"/>
      <c r="BA22" s="2"/>
      <c r="BB22" s="61"/>
      <c r="BC22" s="61"/>
      <c r="BD22" s="61"/>
      <c r="BE22" s="61"/>
      <c r="BF22" s="61"/>
      <c r="BG22" s="16"/>
      <c r="BH22" s="2"/>
      <c r="BI22" s="2"/>
      <c r="BJ22" s="2"/>
      <c r="BK22" s="2"/>
      <c r="BL22" s="2"/>
      <c r="BM22" s="2"/>
      <c r="BN22" s="100">
        <v>0</v>
      </c>
      <c r="BO22" s="100"/>
      <c r="BP22" s="100"/>
      <c r="BQ22" s="100"/>
      <c r="BR22" s="100"/>
      <c r="BT22" s="1" t="s">
        <v>80</v>
      </c>
    </row>
    <row r="23" spans="1:7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 t="s">
        <v>42</v>
      </c>
      <c r="BA23" s="20"/>
      <c r="BB23" s="105">
        <f>SUM(BB21:BF22)</f>
        <v>200</v>
      </c>
      <c r="BC23" s="106"/>
      <c r="BD23" s="106"/>
      <c r="BE23" s="106"/>
      <c r="BF23" s="106"/>
      <c r="BG23" s="20"/>
      <c r="BH23" s="20"/>
      <c r="BI23" s="35"/>
      <c r="BJ23" s="38"/>
      <c r="BK23" s="38"/>
      <c r="BL23" s="38"/>
      <c r="BM23" s="38"/>
      <c r="BN23" s="94">
        <f>BN22</f>
        <v>0</v>
      </c>
      <c r="BO23" s="95"/>
      <c r="BP23" s="95"/>
      <c r="BQ23" s="95"/>
      <c r="BR23" s="95"/>
    </row>
    <row r="24" spans="1:70" ht="15">
      <c r="A24" s="10"/>
      <c r="B24" s="10" t="s">
        <v>43</v>
      </c>
      <c r="C24" s="10"/>
      <c r="D24" s="10"/>
      <c r="E24" s="10"/>
      <c r="F24" s="10"/>
      <c r="G24" s="10"/>
      <c r="H24" s="10"/>
      <c r="I24" s="10"/>
      <c r="J24" s="25"/>
      <c r="K24" s="25"/>
      <c r="L24" s="25"/>
      <c r="M24" s="25"/>
      <c r="N24" s="25"/>
      <c r="O24" s="25"/>
      <c r="P24" s="25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48"/>
      <c r="BO24" s="48"/>
      <c r="BP24" s="48"/>
      <c r="BQ24" s="48"/>
      <c r="BR24" s="48"/>
    </row>
    <row r="25" spans="1:70" ht="15">
      <c r="A25" s="1"/>
      <c r="B25" s="76" t="s">
        <v>44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91">
        <v>1500</v>
      </c>
      <c r="BC25" s="91"/>
      <c r="BD25" s="91"/>
      <c r="BE25" s="91"/>
      <c r="BF25" s="91"/>
      <c r="BG25" s="16" t="s">
        <v>32</v>
      </c>
      <c r="BH25" s="2"/>
      <c r="BI25" s="2"/>
      <c r="BJ25" s="2"/>
      <c r="BK25" s="2"/>
      <c r="BL25" s="2"/>
      <c r="BM25" s="2"/>
      <c r="BN25" s="49"/>
      <c r="BO25" s="49"/>
      <c r="BP25" s="49"/>
      <c r="BQ25" s="49"/>
      <c r="BR25" s="49"/>
    </row>
    <row r="26" spans="1:70" ht="1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13"/>
      <c r="M26" s="4"/>
      <c r="N26" s="4"/>
      <c r="O26" s="9"/>
      <c r="P26" s="4"/>
      <c r="Q26" s="4"/>
      <c r="R26" s="4"/>
      <c r="S26" s="4"/>
      <c r="T26" s="4"/>
      <c r="U26" s="13"/>
      <c r="V26" s="4"/>
      <c r="W26" s="4"/>
      <c r="X26" s="9"/>
      <c r="Y26" s="27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8"/>
      <c r="AQ26" s="18"/>
      <c r="AR26" s="18"/>
      <c r="AS26" s="18"/>
      <c r="AT26" s="18"/>
      <c r="AU26" s="18"/>
      <c r="AV26" s="18"/>
      <c r="AW26" s="18"/>
      <c r="AX26" s="18"/>
      <c r="AY26" s="23"/>
      <c r="AZ26" s="21" t="s">
        <v>47</v>
      </c>
      <c r="BA26" s="23"/>
      <c r="BB26" s="105">
        <f>SUM(BB25:BF25)</f>
        <v>1500</v>
      </c>
      <c r="BC26" s="106"/>
      <c r="BD26" s="106"/>
      <c r="BE26" s="106"/>
      <c r="BF26" s="106"/>
      <c r="BG26" s="23"/>
      <c r="BH26" s="23"/>
      <c r="BI26" s="35"/>
      <c r="BJ26" s="35"/>
      <c r="BK26" s="35"/>
      <c r="BL26" s="35"/>
      <c r="BM26" s="35"/>
      <c r="BN26" s="53"/>
      <c r="BO26" s="53"/>
      <c r="BP26" s="53"/>
      <c r="BQ26" s="53"/>
      <c r="BR26" s="53"/>
    </row>
    <row r="27" spans="1:7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52"/>
      <c r="BO27" s="52"/>
      <c r="BP27" s="52"/>
      <c r="BQ27" s="52"/>
      <c r="BR27" s="52"/>
    </row>
    <row r="28" spans="1:70" ht="15">
      <c r="A28" s="9"/>
      <c r="B28" s="10" t="s">
        <v>48</v>
      </c>
      <c r="C28" s="28"/>
      <c r="D28" s="28"/>
      <c r="E28" s="28"/>
      <c r="F28" s="28"/>
      <c r="G28" s="28"/>
      <c r="H28" s="28"/>
      <c r="I28" s="28"/>
      <c r="J28" s="28"/>
      <c r="K28" s="2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2"/>
      <c r="BC28" s="2"/>
      <c r="BD28" s="2"/>
      <c r="BE28" s="2"/>
      <c r="BF28" s="2"/>
      <c r="BG28" s="9"/>
      <c r="BH28" s="9"/>
      <c r="BI28" s="9"/>
      <c r="BJ28" s="9"/>
      <c r="BK28" s="9"/>
      <c r="BL28" s="9"/>
      <c r="BM28" s="9"/>
      <c r="BN28" s="52"/>
      <c r="BO28" s="52"/>
      <c r="BP28" s="52"/>
      <c r="BQ28" s="52"/>
      <c r="BR28" s="52"/>
    </row>
    <row r="29" spans="1:70" ht="15">
      <c r="A29" s="2"/>
      <c r="B29" s="73" t="s">
        <v>49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31"/>
      <c r="BC29" s="31"/>
      <c r="BD29" s="31"/>
      <c r="BE29" s="31"/>
      <c r="BF29" s="31"/>
      <c r="BG29" s="2"/>
      <c r="BH29" s="2"/>
      <c r="BI29" s="2"/>
      <c r="BJ29" s="2"/>
      <c r="BK29" s="2"/>
      <c r="BL29" s="2"/>
      <c r="BM29" s="2"/>
      <c r="BN29" s="100">
        <v>0</v>
      </c>
      <c r="BO29" s="100"/>
      <c r="BP29" s="100"/>
      <c r="BQ29" s="100"/>
      <c r="BR29" s="100"/>
    </row>
    <row r="30" spans="1:70" ht="15">
      <c r="A30" s="2"/>
      <c r="B30" s="1" t="s">
        <v>50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31"/>
      <c r="BC30" s="31"/>
      <c r="BD30" s="31"/>
      <c r="BE30" s="31"/>
      <c r="BF30" s="31"/>
      <c r="BG30" s="2"/>
      <c r="BH30" s="2"/>
      <c r="BI30" s="2"/>
      <c r="BJ30" s="2"/>
      <c r="BK30" s="2"/>
      <c r="BL30" s="2"/>
      <c r="BM30" s="2"/>
      <c r="BN30" s="100">
        <v>0</v>
      </c>
      <c r="BO30" s="100"/>
      <c r="BP30" s="100"/>
      <c r="BQ30" s="100"/>
      <c r="BR30" s="100"/>
    </row>
    <row r="31" spans="1:70" ht="15">
      <c r="A31" s="2"/>
      <c r="B31" s="73" t="s">
        <v>51</v>
      </c>
      <c r="C31" s="73"/>
      <c r="D31" s="73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9"/>
      <c r="AN31" s="99"/>
      <c r="AO31" s="99"/>
      <c r="AP31" s="99"/>
      <c r="AQ31" s="99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31"/>
      <c r="BC31" s="31"/>
      <c r="BD31" s="31"/>
      <c r="BE31" s="31"/>
      <c r="BF31" s="31"/>
      <c r="BG31" s="2"/>
      <c r="BH31" s="2"/>
      <c r="BI31" s="2"/>
      <c r="BJ31" s="2"/>
      <c r="BK31" s="2"/>
      <c r="BL31" s="2"/>
      <c r="BM31" s="2"/>
      <c r="BN31" s="101">
        <v>0</v>
      </c>
      <c r="BO31" s="101"/>
      <c r="BP31" s="101"/>
      <c r="BQ31" s="101"/>
      <c r="BR31" s="101"/>
    </row>
    <row r="32" spans="1:7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 t="s">
        <v>52</v>
      </c>
      <c r="BA32" s="20"/>
      <c r="BB32" s="23"/>
      <c r="BC32" s="23"/>
      <c r="BD32" s="23"/>
      <c r="BE32" s="23"/>
      <c r="BF32" s="23"/>
      <c r="BG32" s="20"/>
      <c r="BH32" s="23"/>
      <c r="BI32" s="35"/>
      <c r="BJ32" s="35"/>
      <c r="BK32" s="35"/>
      <c r="BL32" s="35"/>
      <c r="BM32" s="35"/>
      <c r="BN32" s="94">
        <f>SUM(BN29:BR31)</f>
        <v>0</v>
      </c>
      <c r="BO32" s="95"/>
      <c r="BP32" s="95"/>
      <c r="BQ32" s="95"/>
      <c r="BR32" s="95"/>
    </row>
    <row r="33" spans="1:7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2"/>
      <c r="BC33" s="2"/>
      <c r="BD33" s="2"/>
      <c r="BE33" s="2"/>
      <c r="BF33" s="2"/>
      <c r="BG33" s="9"/>
      <c r="BH33" s="9"/>
      <c r="BI33" s="9"/>
      <c r="BJ33" s="9"/>
      <c r="BK33" s="9"/>
      <c r="BL33" s="9"/>
      <c r="BM33" s="9"/>
      <c r="BN33" s="52"/>
      <c r="BO33" s="52"/>
      <c r="BP33" s="52"/>
      <c r="BQ33" s="52"/>
      <c r="BR33" s="52"/>
    </row>
    <row r="34" spans="1:70" ht="15">
      <c r="A34" s="9"/>
      <c r="B34" s="10" t="s">
        <v>53</v>
      </c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2"/>
      <c r="BC34" s="2"/>
      <c r="BD34" s="2"/>
      <c r="BE34" s="2"/>
      <c r="BF34" s="2"/>
      <c r="BG34" s="9"/>
      <c r="BH34" s="9"/>
      <c r="BI34" s="9"/>
      <c r="BJ34" s="9"/>
      <c r="BK34" s="9"/>
      <c r="BL34" s="9"/>
      <c r="BM34" s="9"/>
      <c r="BN34" s="52"/>
      <c r="BO34" s="52"/>
      <c r="BP34" s="52"/>
      <c r="BQ34" s="52"/>
      <c r="BR34" s="52"/>
    </row>
    <row r="35" spans="1:70" ht="15">
      <c r="A35" s="2"/>
      <c r="B35" s="73" t="s">
        <v>54</v>
      </c>
      <c r="C35" s="73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31"/>
      <c r="BC35" s="31"/>
      <c r="BD35" s="31"/>
      <c r="BE35" s="31"/>
      <c r="BF35" s="31"/>
      <c r="BG35" s="2"/>
      <c r="BH35" s="2"/>
      <c r="BI35" s="2"/>
      <c r="BJ35" s="2"/>
      <c r="BK35" s="2"/>
      <c r="BL35" s="2"/>
      <c r="BM35" s="2"/>
      <c r="BN35" s="100">
        <v>0</v>
      </c>
      <c r="BO35" s="100"/>
      <c r="BP35" s="100"/>
      <c r="BQ35" s="100"/>
      <c r="BR35" s="100"/>
    </row>
    <row r="36" spans="1:70" ht="15">
      <c r="A36" s="2"/>
      <c r="B36" s="73" t="s">
        <v>54</v>
      </c>
      <c r="C36" s="73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31"/>
      <c r="BC36" s="31"/>
      <c r="BD36" s="31"/>
      <c r="BE36" s="31"/>
      <c r="BF36" s="31"/>
      <c r="BG36" s="2"/>
      <c r="BH36" s="2"/>
      <c r="BI36" s="2"/>
      <c r="BJ36" s="2"/>
      <c r="BK36" s="2"/>
      <c r="BL36" s="2"/>
      <c r="BM36" s="2"/>
      <c r="BN36" s="100">
        <v>0</v>
      </c>
      <c r="BO36" s="100"/>
      <c r="BP36" s="100"/>
      <c r="BQ36" s="100"/>
      <c r="BR36" s="100"/>
    </row>
    <row r="37" spans="1:70" ht="15">
      <c r="A37" s="2"/>
      <c r="B37" s="73" t="s">
        <v>54</v>
      </c>
      <c r="C37" s="73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6"/>
      <c r="AL37" s="116"/>
      <c r="AM37" s="116"/>
      <c r="AN37" s="116"/>
      <c r="AO37" s="116"/>
      <c r="AP37" s="116"/>
      <c r="AQ37" s="116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1">
        <v>0</v>
      </c>
      <c r="BO37" s="101"/>
      <c r="BP37" s="101"/>
      <c r="BQ37" s="101"/>
      <c r="BR37" s="101"/>
    </row>
    <row r="38" spans="1:70" ht="15">
      <c r="A38" s="9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 t="s">
        <v>55</v>
      </c>
      <c r="BA38" s="20"/>
      <c r="BB38" s="23"/>
      <c r="BC38" s="23"/>
      <c r="BD38" s="23"/>
      <c r="BE38" s="23"/>
      <c r="BF38" s="23"/>
      <c r="BG38" s="20"/>
      <c r="BH38" s="23"/>
      <c r="BI38" s="35"/>
      <c r="BJ38" s="35"/>
      <c r="BK38" s="35"/>
      <c r="BL38" s="35"/>
      <c r="BM38" s="35"/>
      <c r="BN38" s="94">
        <f>SUM(BN35:BR37)</f>
        <v>0</v>
      </c>
      <c r="BO38" s="95"/>
      <c r="BP38" s="95"/>
      <c r="BQ38" s="95"/>
      <c r="BR38" s="95"/>
    </row>
    <row r="39" spans="1:70" ht="1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"/>
      <c r="BC39" s="2"/>
      <c r="BD39" s="2"/>
      <c r="BE39" s="2"/>
      <c r="BF39" s="2"/>
      <c r="BG39" s="9"/>
      <c r="BH39" s="9"/>
      <c r="BI39" s="9"/>
      <c r="BJ39" s="9"/>
      <c r="BK39" s="9"/>
      <c r="BL39" s="9"/>
      <c r="BM39" s="9"/>
      <c r="BN39" s="52"/>
      <c r="BO39" s="52"/>
      <c r="BP39" s="52"/>
      <c r="BQ39" s="52"/>
      <c r="BR39" s="52"/>
    </row>
    <row r="40" spans="1:70" ht="15">
      <c r="A40" s="9"/>
      <c r="B40" s="10" t="s">
        <v>115</v>
      </c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2"/>
      <c r="BC40" s="2"/>
      <c r="BD40" s="2"/>
      <c r="BE40" s="2"/>
      <c r="BF40" s="2"/>
      <c r="BG40" s="9"/>
      <c r="BH40" s="9"/>
      <c r="BI40" s="9"/>
      <c r="BJ40" s="9"/>
      <c r="BK40" s="9"/>
      <c r="BL40" s="9"/>
      <c r="BM40" s="9"/>
      <c r="BN40" s="52"/>
      <c r="BO40" s="52"/>
      <c r="BP40" s="52"/>
      <c r="BQ40" s="52"/>
      <c r="BR40" s="52"/>
    </row>
    <row r="41" spans="1:70" ht="15">
      <c r="A41" s="9"/>
      <c r="B41" s="10" t="s">
        <v>124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2" t="s">
        <v>118</v>
      </c>
      <c r="S41" s="10"/>
      <c r="T41" s="10"/>
      <c r="U41" s="10"/>
      <c r="V41" s="10"/>
      <c r="W41" t="s">
        <v>20</v>
      </c>
      <c r="X41" s="88">
        <v>5</v>
      </c>
      <c r="Y41" s="88"/>
      <c r="Z41" s="10" t="s">
        <v>21</v>
      </c>
      <c r="AA41" s="2" t="s">
        <v>120</v>
      </c>
      <c r="AB41" s="10"/>
      <c r="AC41" s="10"/>
      <c r="AD41" s="50"/>
      <c r="AE41" s="50"/>
      <c r="AF41" s="50"/>
      <c r="AG41" s="50" t="s">
        <v>20</v>
      </c>
      <c r="AH41" s="89">
        <v>50</v>
      </c>
      <c r="AI41" s="89"/>
      <c r="AJ41" s="50" t="s">
        <v>21</v>
      </c>
      <c r="AK41" s="50"/>
      <c r="AL41" s="50"/>
      <c r="AM41" s="50"/>
      <c r="AN41" s="50"/>
      <c r="AO41" s="50"/>
      <c r="AP41" s="50"/>
      <c r="AQ41" s="50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91">
        <f>X41*AH41</f>
        <v>250</v>
      </c>
      <c r="BC41" s="91"/>
      <c r="BD41" s="91"/>
      <c r="BE41" s="91"/>
      <c r="BF41" s="91"/>
      <c r="BG41" s="16" t="s">
        <v>32</v>
      </c>
      <c r="BH41" s="2"/>
      <c r="BI41" s="2"/>
      <c r="BJ41" s="2"/>
      <c r="BK41" s="2"/>
      <c r="BL41" s="2"/>
      <c r="BM41" s="2"/>
      <c r="BN41" s="49"/>
      <c r="BO41" s="49"/>
      <c r="BP41" s="49"/>
      <c r="BQ41" s="49"/>
      <c r="BR41" s="49"/>
    </row>
    <row r="42" spans="1:70" ht="15">
      <c r="A42" s="9"/>
      <c r="B42" s="10" t="s">
        <v>125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2" t="s">
        <v>118</v>
      </c>
      <c r="S42" s="10"/>
      <c r="T42" s="10"/>
      <c r="U42" s="10"/>
      <c r="V42" s="10"/>
      <c r="W42" t="s">
        <v>20</v>
      </c>
      <c r="X42" s="88">
        <v>4</v>
      </c>
      <c r="Y42" s="88"/>
      <c r="Z42" s="10" t="s">
        <v>21</v>
      </c>
      <c r="AA42" s="2" t="s">
        <v>120</v>
      </c>
      <c r="AB42" s="10"/>
      <c r="AC42" s="10"/>
      <c r="AD42" s="50"/>
      <c r="AE42" s="50"/>
      <c r="AF42" s="50"/>
      <c r="AG42" s="50" t="s">
        <v>20</v>
      </c>
      <c r="AH42" s="89">
        <v>50</v>
      </c>
      <c r="AI42" s="89"/>
      <c r="AJ42" s="50" t="s">
        <v>21</v>
      </c>
      <c r="AK42" s="50"/>
      <c r="AL42" s="50"/>
      <c r="AM42" s="50"/>
      <c r="AN42" s="50"/>
      <c r="AO42" s="50"/>
      <c r="AP42" s="50"/>
      <c r="AQ42" s="50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91">
        <f>X42*AH42</f>
        <v>200</v>
      </c>
      <c r="BC42" s="91"/>
      <c r="BD42" s="91"/>
      <c r="BE42" s="91"/>
      <c r="BF42" s="91"/>
      <c r="BG42" s="16" t="s">
        <v>32</v>
      </c>
      <c r="BH42" s="2"/>
      <c r="BI42" s="2"/>
      <c r="BJ42" s="2"/>
      <c r="BK42" s="2"/>
      <c r="BL42" s="2"/>
      <c r="BM42" s="2"/>
      <c r="BN42" s="49"/>
      <c r="BO42" s="49"/>
      <c r="BP42" s="49"/>
      <c r="BQ42" s="49"/>
      <c r="BR42" s="49"/>
    </row>
    <row r="43" spans="1:7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20"/>
      <c r="AT43" s="20"/>
      <c r="AU43" s="20"/>
      <c r="AV43" s="20"/>
      <c r="AW43" s="20"/>
      <c r="AX43" s="20"/>
      <c r="AY43" s="20"/>
      <c r="AZ43" s="21" t="s">
        <v>113</v>
      </c>
      <c r="BA43" s="20"/>
      <c r="BB43" s="105">
        <f>SUM(BB41:BF42)</f>
        <v>450</v>
      </c>
      <c r="BC43" s="106"/>
      <c r="BD43" s="106"/>
      <c r="BE43" s="106"/>
      <c r="BF43" s="106"/>
      <c r="BG43" s="20"/>
      <c r="BH43" s="23"/>
      <c r="BI43" s="35"/>
      <c r="BJ43" s="35"/>
      <c r="BK43" s="35"/>
      <c r="BL43" s="35"/>
      <c r="BM43" s="35"/>
      <c r="BN43" s="59"/>
      <c r="BO43" s="68"/>
      <c r="BP43" s="68"/>
      <c r="BQ43" s="68"/>
      <c r="BR43" s="68"/>
    </row>
    <row r="44" spans="1:70" ht="15">
      <c r="A44" s="9"/>
      <c r="B44" s="10" t="s">
        <v>114</v>
      </c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2"/>
      <c r="BC44" s="2"/>
      <c r="BD44" s="2"/>
      <c r="BE44" s="2"/>
      <c r="BF44" s="2"/>
      <c r="BG44" s="9"/>
      <c r="BH44" s="9"/>
      <c r="BI44" s="9"/>
      <c r="BJ44" s="9"/>
      <c r="BK44" s="9"/>
      <c r="BL44" s="9"/>
      <c r="BM44" s="9"/>
      <c r="BN44" s="52"/>
      <c r="BO44" s="52"/>
      <c r="BP44" s="52"/>
      <c r="BQ44" s="52"/>
      <c r="BR44" s="52"/>
    </row>
    <row r="45" spans="1:70" ht="15">
      <c r="A45" s="9"/>
      <c r="B45" s="73" t="s">
        <v>54</v>
      </c>
      <c r="C45" s="73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0" t="s">
        <v>46</v>
      </c>
      <c r="AS45" s="90"/>
      <c r="AT45" s="15" t="s">
        <v>46</v>
      </c>
      <c r="AU45" s="2"/>
      <c r="AV45" s="2"/>
      <c r="AW45" s="2"/>
      <c r="AX45" s="2"/>
      <c r="AY45" s="2"/>
      <c r="AZ45" s="2" t="s">
        <v>46</v>
      </c>
      <c r="BA45" s="2"/>
      <c r="BB45" s="31"/>
      <c r="BC45" s="31"/>
      <c r="BD45" s="31"/>
      <c r="BE45" s="31"/>
      <c r="BF45" s="31"/>
      <c r="BG45" s="2"/>
      <c r="BH45" s="2"/>
      <c r="BI45" s="2"/>
      <c r="BJ45" s="2"/>
      <c r="BK45" s="2"/>
      <c r="BL45" s="2"/>
      <c r="BM45" s="2"/>
      <c r="BN45" s="100">
        <v>0</v>
      </c>
      <c r="BO45" s="100"/>
      <c r="BP45" s="100"/>
      <c r="BQ45" s="100"/>
      <c r="BR45" s="100"/>
    </row>
    <row r="46" spans="1:70" ht="15">
      <c r="A46" s="9"/>
      <c r="B46" s="73" t="s">
        <v>54</v>
      </c>
      <c r="C46" s="73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31"/>
      <c r="BC46" s="31"/>
      <c r="BD46" s="31"/>
      <c r="BE46" s="31"/>
      <c r="BF46" s="31"/>
      <c r="BG46" s="2"/>
      <c r="BH46" s="2"/>
      <c r="BI46" s="2"/>
      <c r="BJ46" s="2"/>
      <c r="BK46" s="2"/>
      <c r="BL46" s="2"/>
      <c r="BM46" s="2"/>
      <c r="BN46" s="101">
        <v>0</v>
      </c>
      <c r="BO46" s="101"/>
      <c r="BP46" s="101"/>
      <c r="BQ46" s="101"/>
      <c r="BR46" s="101"/>
    </row>
    <row r="47" spans="1:7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20"/>
      <c r="AT47" s="20"/>
      <c r="AU47" s="20"/>
      <c r="AV47" s="20"/>
      <c r="AW47" s="20"/>
      <c r="AX47" s="20"/>
      <c r="AY47" s="20"/>
      <c r="AZ47" s="21" t="s">
        <v>57</v>
      </c>
      <c r="BA47" s="20"/>
      <c r="BB47" s="20"/>
      <c r="BC47" s="20"/>
      <c r="BD47" s="20"/>
      <c r="BE47" s="20"/>
      <c r="BF47" s="20"/>
      <c r="BG47" s="20"/>
      <c r="BH47" s="23"/>
      <c r="BI47" s="35"/>
      <c r="BJ47" s="35"/>
      <c r="BK47" s="35"/>
      <c r="BL47" s="35"/>
      <c r="BM47" s="35"/>
      <c r="BN47" s="94">
        <f>SUM(BN45:BR46)</f>
        <v>0</v>
      </c>
      <c r="BO47" s="95"/>
      <c r="BP47" s="95"/>
      <c r="BQ47" s="95"/>
      <c r="BR47" s="95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70" ht="18">
      <c r="A49" s="9"/>
      <c r="AJ49" s="9"/>
      <c r="AK49" s="9"/>
      <c r="AL49" s="9"/>
      <c r="AM49" s="9"/>
      <c r="AN49" s="9"/>
      <c r="AO49" s="9"/>
      <c r="AP49" s="9"/>
      <c r="AQ49" s="9"/>
      <c r="AR49" s="9"/>
      <c r="AS49" s="20"/>
      <c r="AT49" s="20"/>
      <c r="AU49" s="20"/>
      <c r="AV49" s="20"/>
      <c r="AW49" s="20"/>
      <c r="AX49" s="20"/>
      <c r="AY49" s="20"/>
      <c r="AZ49" s="46" t="s">
        <v>61</v>
      </c>
      <c r="BA49" s="105">
        <f>SUM(BB18+BB23+BB26+BB43)</f>
        <v>3500</v>
      </c>
      <c r="BB49" s="105"/>
      <c r="BC49" s="105"/>
      <c r="BD49" s="105"/>
      <c r="BE49" s="105"/>
      <c r="BF49" s="105"/>
      <c r="BG49" s="44"/>
      <c r="BH49" s="44"/>
      <c r="BI49" s="44"/>
      <c r="BJ49" s="44"/>
      <c r="BK49" s="44"/>
      <c r="BL49" s="45"/>
      <c r="BM49" s="45" t="s">
        <v>16</v>
      </c>
      <c r="BN49" s="111">
        <f>SUM(BN23+BN32+BN38+BN47)</f>
        <v>0</v>
      </c>
      <c r="BO49" s="111"/>
      <c r="BP49" s="111"/>
      <c r="BQ49" s="111"/>
      <c r="BR49" s="111"/>
    </row>
    <row r="51" spans="2:70" ht="18.6" thickBot="1">
      <c r="B51" s="11" t="s">
        <v>58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O51" s="9"/>
      <c r="AP51" s="9"/>
      <c r="AQ51" s="9"/>
      <c r="AR51" s="9"/>
      <c r="AS51" s="29"/>
      <c r="AT51" s="29"/>
      <c r="AU51" s="29"/>
      <c r="AV51" s="29"/>
      <c r="AW51" s="29"/>
      <c r="AX51" s="29"/>
      <c r="AY51" s="29"/>
      <c r="AZ51" s="30"/>
      <c r="BA51" s="29"/>
      <c r="BB51" s="29"/>
      <c r="BC51" s="29"/>
      <c r="BD51" s="37"/>
      <c r="BE51" s="37"/>
      <c r="BF51" s="37"/>
      <c r="BG51" s="37"/>
      <c r="BH51" s="37"/>
      <c r="BI51" s="30" t="s">
        <v>59</v>
      </c>
      <c r="BJ51" s="37"/>
      <c r="BK51" s="104">
        <f>BA49+BN49</f>
        <v>3500</v>
      </c>
      <c r="BL51" s="104"/>
      <c r="BM51" s="104"/>
      <c r="BN51" s="104"/>
      <c r="BO51" s="104"/>
      <c r="BP51" s="104"/>
      <c r="BQ51" s="104"/>
      <c r="BR51" s="104"/>
    </row>
    <row r="52" ht="15" thickTop="1"/>
  </sheetData>
  <sheetProtection selectLockedCells="1"/>
  <mergeCells count="62">
    <mergeCell ref="AX7:BM7"/>
    <mergeCell ref="BN9:BR9"/>
    <mergeCell ref="B10:H10"/>
    <mergeCell ref="B13:AY13"/>
    <mergeCell ref="A1:BR1"/>
    <mergeCell ref="A2:BR2"/>
    <mergeCell ref="A3:BR3"/>
    <mergeCell ref="AX5:BB5"/>
    <mergeCell ref="BC5:BM5"/>
    <mergeCell ref="B7:F7"/>
    <mergeCell ref="G7:V7"/>
    <mergeCell ref="X7:AB7"/>
    <mergeCell ref="AC7:AR7"/>
    <mergeCell ref="AS7:AW7"/>
    <mergeCell ref="BB14:BF14"/>
    <mergeCell ref="C17:AQ17"/>
    <mergeCell ref="BB17:BF17"/>
    <mergeCell ref="BB18:BF18"/>
    <mergeCell ref="B21:AQ21"/>
    <mergeCell ref="BB21:BF21"/>
    <mergeCell ref="BN22:BR22"/>
    <mergeCell ref="BB23:BF23"/>
    <mergeCell ref="BN23:BR23"/>
    <mergeCell ref="B25:AQ25"/>
    <mergeCell ref="BB25:BF25"/>
    <mergeCell ref="BN32:BR32"/>
    <mergeCell ref="BB26:BF26"/>
    <mergeCell ref="B29:AE29"/>
    <mergeCell ref="BN29:BR29"/>
    <mergeCell ref="BN30:BR30"/>
    <mergeCell ref="B31:D31"/>
    <mergeCell ref="E31:AQ31"/>
    <mergeCell ref="BN31:BR31"/>
    <mergeCell ref="B35:C35"/>
    <mergeCell ref="D35:AQ35"/>
    <mergeCell ref="BN35:BR35"/>
    <mergeCell ref="B36:C36"/>
    <mergeCell ref="D36:AQ36"/>
    <mergeCell ref="BN36:BR36"/>
    <mergeCell ref="B37:C37"/>
    <mergeCell ref="D37:AQ37"/>
    <mergeCell ref="BN37:BR37"/>
    <mergeCell ref="BN38:BR38"/>
    <mergeCell ref="B45:C45"/>
    <mergeCell ref="D45:AQ45"/>
    <mergeCell ref="AR45:AS45"/>
    <mergeCell ref="BN45:BR45"/>
    <mergeCell ref="X41:Y41"/>
    <mergeCell ref="AH41:AI41"/>
    <mergeCell ref="BB41:BF41"/>
    <mergeCell ref="X42:Y42"/>
    <mergeCell ref="AH42:AI42"/>
    <mergeCell ref="BB42:BF42"/>
    <mergeCell ref="BB43:BF43"/>
    <mergeCell ref="Q51:AI51"/>
    <mergeCell ref="BK51:BR51"/>
    <mergeCell ref="B46:C46"/>
    <mergeCell ref="D46:AQ46"/>
    <mergeCell ref="BN46:BR46"/>
    <mergeCell ref="BN47:BR47"/>
    <mergeCell ref="BA49:BF49"/>
    <mergeCell ref="BN49:BR49"/>
  </mergeCells>
  <dataValidations count="1">
    <dataValidation type="list" allowBlank="1" showInputMessage="1" showErrorMessage="1" sqref="AC7:AR7">
      <formula1>$BT$1:$BT$21</formula1>
    </dataValidation>
  </dataValidation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D9B7-5DD2-417A-AB1F-9D381460EA42}">
  <sheetPr>
    <tabColor theme="8"/>
    <pageSetUpPr fitToPage="1"/>
  </sheetPr>
  <dimension ref="A1:BT53"/>
  <sheetViews>
    <sheetView workbookViewId="0" topLeftCell="A18">
      <selection activeCell="BV26" sqref="BV2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19.421875" style="0" hidden="1" customWidth="1"/>
  </cols>
  <sheetData>
    <row r="1" spans="1:72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73</v>
      </c>
    </row>
    <row r="2" spans="1:72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85</v>
      </c>
    </row>
    <row r="3" spans="1:72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75</v>
      </c>
    </row>
    <row r="4" spans="1:7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84</v>
      </c>
    </row>
    <row r="5" spans="1:72" ht="15">
      <c r="A5" s="2"/>
      <c r="B5" s="2"/>
      <c r="C5" s="2"/>
      <c r="D5" s="2"/>
      <c r="E5" s="2"/>
      <c r="F5" s="2"/>
      <c r="G5" s="3"/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87</v>
      </c>
    </row>
    <row r="6" spans="1:72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64</v>
      </c>
    </row>
    <row r="7" spans="1:72" ht="15">
      <c r="A7" s="2"/>
      <c r="B7" s="84" t="s">
        <v>12</v>
      </c>
      <c r="C7" s="84"/>
      <c r="D7" s="84"/>
      <c r="E7" s="84"/>
      <c r="F7" s="84"/>
      <c r="G7" s="86" t="s">
        <v>96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101</v>
      </c>
    </row>
    <row r="8" spans="1:72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86</v>
      </c>
    </row>
    <row r="9" spans="1:7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0</v>
      </c>
    </row>
    <row r="10" spans="1:72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2</v>
      </c>
    </row>
    <row r="11" spans="1:72" ht="15">
      <c r="A11" s="9"/>
      <c r="B11" s="10" t="s">
        <v>97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85" t="s">
        <v>98</v>
      </c>
      <c r="BO11" s="85"/>
      <c r="BP11" s="85"/>
      <c r="BQ11" s="85"/>
      <c r="BR11" s="85"/>
      <c r="BT11" s="1" t="s">
        <v>68</v>
      </c>
    </row>
    <row r="12" spans="1:72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66</v>
      </c>
    </row>
    <row r="13" spans="1:72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2"/>
      <c r="BC13" s="2"/>
      <c r="BD13" s="2"/>
      <c r="BE13" s="2"/>
      <c r="BF13" s="2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 t="s">
        <v>88</v>
      </c>
    </row>
    <row r="14" spans="1:72" ht="15">
      <c r="A14" s="9"/>
      <c r="B14" s="25"/>
      <c r="C14" s="17" t="s">
        <v>33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1000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8"/>
      <c r="BO14" s="48"/>
      <c r="BP14" s="48"/>
      <c r="BQ14" s="48"/>
      <c r="BR14" s="48"/>
      <c r="BT14" s="1" t="s">
        <v>4</v>
      </c>
    </row>
    <row r="15" spans="1:72" ht="15">
      <c r="A15" s="9"/>
      <c r="B15" s="25"/>
      <c r="C15" s="17" t="s">
        <v>34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50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8"/>
      <c r="BO15" s="48"/>
      <c r="BP15" s="48"/>
      <c r="BQ15" s="48"/>
      <c r="BR15" s="48"/>
      <c r="BT15" s="1" t="s">
        <v>99</v>
      </c>
    </row>
    <row r="16" spans="1:72" ht="15">
      <c r="A16" s="9"/>
      <c r="B16" s="12"/>
      <c r="C16" s="17" t="s">
        <v>35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1">
        <v>200</v>
      </c>
      <c r="BC16" s="91"/>
      <c r="BD16" s="91"/>
      <c r="BE16" s="91"/>
      <c r="BF16" s="91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  <c r="BT16" s="1" t="s">
        <v>5</v>
      </c>
    </row>
    <row r="17" spans="1:72" ht="15">
      <c r="A17" s="9"/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1"/>
      <c r="BC17" s="1"/>
      <c r="BD17" s="1"/>
      <c r="BE17" s="1"/>
      <c r="BF17" s="1"/>
      <c r="BG17" s="16"/>
      <c r="BH17" s="9"/>
      <c r="BI17" s="2"/>
      <c r="BJ17" s="2"/>
      <c r="BK17" s="2"/>
      <c r="BL17" s="2"/>
      <c r="BM17" s="2"/>
      <c r="BN17" s="50"/>
      <c r="BO17" s="50"/>
      <c r="BP17" s="50"/>
      <c r="BQ17" s="50"/>
      <c r="BR17" s="50"/>
      <c r="BT17" s="1" t="s">
        <v>100</v>
      </c>
    </row>
    <row r="18" spans="1:72" ht="15">
      <c r="A18" s="9"/>
      <c r="B18" s="10" t="s">
        <v>36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"/>
      <c r="BC18" s="1"/>
      <c r="BD18" s="1"/>
      <c r="BE18" s="1"/>
      <c r="BF18" s="1"/>
      <c r="BG18" s="16"/>
      <c r="BH18" s="9"/>
      <c r="BI18" s="9"/>
      <c r="BJ18" s="9"/>
      <c r="BK18" s="9"/>
      <c r="BL18" s="9"/>
      <c r="BM18" s="9"/>
      <c r="BN18" s="50"/>
      <c r="BO18" s="50"/>
      <c r="BP18" s="50"/>
      <c r="BQ18" s="50"/>
      <c r="BR18" s="50"/>
      <c r="BT18" s="1" t="s">
        <v>5</v>
      </c>
    </row>
    <row r="19" spans="1:72" ht="15">
      <c r="A19" s="9"/>
      <c r="B19" s="9"/>
      <c r="C19" s="87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3">
        <v>250</v>
      </c>
      <c r="BC19" s="103"/>
      <c r="BD19" s="103"/>
      <c r="BE19" s="103"/>
      <c r="BF19" s="103"/>
      <c r="BG19" s="16" t="s">
        <v>32</v>
      </c>
      <c r="BH19" s="9"/>
      <c r="BI19" s="9"/>
      <c r="BJ19" s="9"/>
      <c r="BK19" s="9"/>
      <c r="BL19" s="9"/>
      <c r="BM19" s="9"/>
      <c r="BN19" s="49"/>
      <c r="BO19" s="49"/>
      <c r="BP19" s="49"/>
      <c r="BQ19" s="49"/>
      <c r="BR19" s="49"/>
      <c r="BT19" s="1" t="s">
        <v>65</v>
      </c>
    </row>
    <row r="20" spans="1:72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8"/>
      <c r="AR20" s="18"/>
      <c r="AS20" s="19"/>
      <c r="AT20" s="19"/>
      <c r="AU20" s="19"/>
      <c r="AV20" s="19"/>
      <c r="AW20" s="19"/>
      <c r="AX20" s="18"/>
      <c r="AY20" s="20"/>
      <c r="AZ20" s="21" t="s">
        <v>38</v>
      </c>
      <c r="BA20" s="20"/>
      <c r="BB20" s="105">
        <f>SUM(BB14:BF19)</f>
        <v>1500</v>
      </c>
      <c r="BC20" s="106"/>
      <c r="BD20" s="106"/>
      <c r="BE20" s="106"/>
      <c r="BF20" s="106"/>
      <c r="BG20" s="58" t="s">
        <v>32</v>
      </c>
      <c r="BH20" s="23"/>
      <c r="BI20" s="59"/>
      <c r="BJ20" s="59"/>
      <c r="BK20" s="59"/>
      <c r="BL20" s="59"/>
      <c r="BM20" s="59"/>
      <c r="BN20" s="60"/>
      <c r="BO20" s="60"/>
      <c r="BP20" s="60"/>
      <c r="BQ20" s="60"/>
      <c r="BR20" s="60"/>
      <c r="BT20" s="1" t="s">
        <v>77</v>
      </c>
    </row>
    <row r="21" spans="1:72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39"/>
      <c r="AR21" s="39"/>
      <c r="AS21" s="40"/>
      <c r="AT21" s="40"/>
      <c r="AU21" s="40"/>
      <c r="AV21" s="40"/>
      <c r="AW21" s="40"/>
      <c r="AX21" s="39"/>
      <c r="AY21" s="9"/>
      <c r="AZ21" s="26"/>
      <c r="BA21" s="9"/>
      <c r="BB21" s="55"/>
      <c r="BC21" s="56"/>
      <c r="BD21" s="56"/>
      <c r="BE21" s="56"/>
      <c r="BF21" s="56"/>
      <c r="BG21" s="24"/>
      <c r="BH21" s="2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T21" s="1" t="s">
        <v>78</v>
      </c>
    </row>
    <row r="22" spans="1:72" ht="15">
      <c r="A22" s="9"/>
      <c r="B22" s="10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"/>
      <c r="BC22" s="1"/>
      <c r="BD22" s="1"/>
      <c r="BE22" s="1"/>
      <c r="BF22" s="1"/>
      <c r="BG22" s="24"/>
      <c r="BH22" s="9"/>
      <c r="BI22" s="9"/>
      <c r="BJ22" s="9"/>
      <c r="BK22" s="9"/>
      <c r="BL22" s="9"/>
      <c r="BM22" s="9"/>
      <c r="BN22" s="50"/>
      <c r="BO22" s="50"/>
      <c r="BP22" s="50"/>
      <c r="BQ22" s="50"/>
      <c r="BR22" s="50"/>
      <c r="BT22" s="1" t="s">
        <v>10</v>
      </c>
    </row>
    <row r="23" spans="1:72" ht="15">
      <c r="A23" s="2"/>
      <c r="B23" s="87" t="s">
        <v>40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4"/>
      <c r="AS23" s="13"/>
      <c r="AT23" s="4"/>
      <c r="AU23" s="4"/>
      <c r="AV23" s="4"/>
      <c r="AW23" s="9"/>
      <c r="AX23" s="2"/>
      <c r="AY23" s="2"/>
      <c r="AZ23" s="2"/>
      <c r="BA23" s="2"/>
      <c r="BB23" s="91">
        <v>200</v>
      </c>
      <c r="BC23" s="91"/>
      <c r="BD23" s="91"/>
      <c r="BE23" s="91"/>
      <c r="BF23" s="91"/>
      <c r="BG23" s="16" t="s">
        <v>32</v>
      </c>
      <c r="BH23" s="2"/>
      <c r="BI23" s="2"/>
      <c r="BJ23" s="2"/>
      <c r="BK23" s="2"/>
      <c r="BL23" s="2"/>
      <c r="BM23" s="2"/>
      <c r="BN23" s="49"/>
      <c r="BO23" s="49"/>
      <c r="BP23" s="49"/>
      <c r="BQ23" s="49"/>
      <c r="BR23" s="49"/>
      <c r="BT23" s="1" t="s">
        <v>70</v>
      </c>
    </row>
    <row r="24" spans="1:72" ht="15">
      <c r="A24" s="2"/>
      <c r="B24" s="17" t="s">
        <v>41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4"/>
      <c r="AS24" s="13"/>
      <c r="AT24" s="4"/>
      <c r="AU24" s="4"/>
      <c r="AV24" s="4"/>
      <c r="AW24" s="9"/>
      <c r="AX24" s="2"/>
      <c r="AY24" s="2"/>
      <c r="AZ24" s="2"/>
      <c r="BA24" s="2"/>
      <c r="BB24" s="61"/>
      <c r="BC24" s="61"/>
      <c r="BD24" s="61"/>
      <c r="BE24" s="61"/>
      <c r="BF24" s="61"/>
      <c r="BG24" s="16"/>
      <c r="BH24" s="2"/>
      <c r="BI24" s="2"/>
      <c r="BJ24" s="2"/>
      <c r="BK24" s="2"/>
      <c r="BL24" s="2"/>
      <c r="BM24" s="2"/>
      <c r="BN24" s="100">
        <v>0</v>
      </c>
      <c r="BO24" s="100"/>
      <c r="BP24" s="100"/>
      <c r="BQ24" s="100"/>
      <c r="BR24" s="100"/>
      <c r="BT24" s="1" t="s">
        <v>79</v>
      </c>
    </row>
    <row r="25" spans="1:72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 t="s">
        <v>42</v>
      </c>
      <c r="BA25" s="20"/>
      <c r="BB25" s="105">
        <f>SUM(BB23:BF24)</f>
        <v>200</v>
      </c>
      <c r="BC25" s="106"/>
      <c r="BD25" s="106"/>
      <c r="BE25" s="106"/>
      <c r="BF25" s="106"/>
      <c r="BG25" s="20"/>
      <c r="BH25" s="20"/>
      <c r="BI25" s="35"/>
      <c r="BJ25" s="38"/>
      <c r="BK25" s="38"/>
      <c r="BL25" s="38"/>
      <c r="BM25" s="38"/>
      <c r="BN25" s="94">
        <f>BN24</f>
        <v>0</v>
      </c>
      <c r="BO25" s="95"/>
      <c r="BP25" s="95"/>
      <c r="BQ25" s="95"/>
      <c r="BR25" s="95"/>
      <c r="BT25" s="1" t="s">
        <v>11</v>
      </c>
    </row>
    <row r="26" spans="1:72" ht="15">
      <c r="A26" s="10"/>
      <c r="B26" s="10" t="s">
        <v>43</v>
      </c>
      <c r="C26" s="10"/>
      <c r="D26" s="10"/>
      <c r="E26" s="10"/>
      <c r="F26" s="10"/>
      <c r="G26" s="10"/>
      <c r="H26" s="10"/>
      <c r="I26" s="10"/>
      <c r="J26" s="25"/>
      <c r="K26" s="25"/>
      <c r="L26" s="25"/>
      <c r="M26" s="25"/>
      <c r="N26" s="25"/>
      <c r="O26" s="25"/>
      <c r="P26" s="25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48"/>
      <c r="BO26" s="48"/>
      <c r="BP26" s="48"/>
      <c r="BQ26" s="48"/>
      <c r="BR26" s="48"/>
      <c r="BT26" s="1" t="s">
        <v>71</v>
      </c>
    </row>
    <row r="27" spans="1:72" ht="15">
      <c r="A27" s="1"/>
      <c r="B27" s="76" t="s">
        <v>44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91">
        <v>1000</v>
      </c>
      <c r="BC27" s="91"/>
      <c r="BD27" s="91"/>
      <c r="BE27" s="91"/>
      <c r="BF27" s="91"/>
      <c r="BG27" s="16" t="s">
        <v>32</v>
      </c>
      <c r="BH27" s="2"/>
      <c r="BI27" s="2"/>
      <c r="BJ27" s="2"/>
      <c r="BK27" s="2"/>
      <c r="BL27" s="2"/>
      <c r="BM27" s="2"/>
      <c r="BN27" s="49"/>
      <c r="BO27" s="49"/>
      <c r="BP27" s="49"/>
      <c r="BQ27" s="49"/>
      <c r="BR27" s="49"/>
      <c r="BT27" s="1" t="s">
        <v>80</v>
      </c>
    </row>
    <row r="28" spans="1:70" ht="15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13"/>
      <c r="M28" s="4"/>
      <c r="N28" s="4"/>
      <c r="O28" s="9"/>
      <c r="P28" s="4"/>
      <c r="Q28" s="4"/>
      <c r="R28" s="4"/>
      <c r="S28" s="4"/>
      <c r="T28" s="4"/>
      <c r="U28" s="13"/>
      <c r="V28" s="4"/>
      <c r="W28" s="4"/>
      <c r="X28" s="9"/>
      <c r="Y28" s="27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8"/>
      <c r="AQ28" s="18"/>
      <c r="AR28" s="18"/>
      <c r="AS28" s="18"/>
      <c r="AT28" s="18"/>
      <c r="AU28" s="18"/>
      <c r="AV28" s="18"/>
      <c r="AW28" s="18"/>
      <c r="AX28" s="18"/>
      <c r="AY28" s="23"/>
      <c r="AZ28" s="21" t="s">
        <v>47</v>
      </c>
      <c r="BA28" s="23"/>
      <c r="BB28" s="105">
        <f>SUM(BB27:BF27)</f>
        <v>1000</v>
      </c>
      <c r="BC28" s="106"/>
      <c r="BD28" s="106"/>
      <c r="BE28" s="106"/>
      <c r="BF28" s="106"/>
      <c r="BG28" s="23"/>
      <c r="BH28" s="23"/>
      <c r="BI28" s="35"/>
      <c r="BJ28" s="35"/>
      <c r="BK28" s="35"/>
      <c r="BL28" s="35"/>
      <c r="BM28" s="35"/>
      <c r="BN28" s="53"/>
      <c r="BO28" s="53"/>
      <c r="BP28" s="53"/>
      <c r="BQ28" s="53"/>
      <c r="BR28" s="53"/>
    </row>
    <row r="29" spans="1:7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52"/>
      <c r="BO29" s="52"/>
      <c r="BP29" s="52"/>
      <c r="BQ29" s="52"/>
      <c r="BR29" s="52"/>
    </row>
    <row r="30" spans="1:70" ht="15">
      <c r="A30" s="9"/>
      <c r="B30" s="10" t="s">
        <v>48</v>
      </c>
      <c r="C30" s="28"/>
      <c r="D30" s="28"/>
      <c r="E30" s="28"/>
      <c r="F30" s="28"/>
      <c r="G30" s="28"/>
      <c r="H30" s="28"/>
      <c r="I30" s="28"/>
      <c r="J30" s="28"/>
      <c r="K30" s="2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2"/>
      <c r="BC30" s="2"/>
      <c r="BD30" s="2"/>
      <c r="BE30" s="2"/>
      <c r="BF30" s="2"/>
      <c r="BG30" s="9"/>
      <c r="BH30" s="9"/>
      <c r="BI30" s="9"/>
      <c r="BJ30" s="9"/>
      <c r="BK30" s="9"/>
      <c r="BL30" s="9"/>
      <c r="BM30" s="9"/>
      <c r="BN30" s="52"/>
      <c r="BO30" s="52"/>
      <c r="BP30" s="52"/>
      <c r="BQ30" s="52"/>
      <c r="BR30" s="52"/>
    </row>
    <row r="31" spans="1:70" ht="15">
      <c r="A31" s="2"/>
      <c r="B31" s="73" t="s">
        <v>49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31"/>
      <c r="BC31" s="31"/>
      <c r="BD31" s="31"/>
      <c r="BE31" s="31"/>
      <c r="BF31" s="31"/>
      <c r="BG31" s="2"/>
      <c r="BH31" s="2"/>
      <c r="BI31" s="2"/>
      <c r="BJ31" s="2"/>
      <c r="BK31" s="2"/>
      <c r="BL31" s="2"/>
      <c r="BM31" s="2"/>
      <c r="BN31" s="100">
        <v>0</v>
      </c>
      <c r="BO31" s="100"/>
      <c r="BP31" s="100"/>
      <c r="BQ31" s="100"/>
      <c r="BR31" s="100"/>
    </row>
    <row r="32" spans="1:70" ht="15">
      <c r="A32" s="2"/>
      <c r="B32" s="1" t="s">
        <v>50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31"/>
      <c r="BC32" s="31"/>
      <c r="BD32" s="31"/>
      <c r="BE32" s="31"/>
      <c r="BF32" s="31"/>
      <c r="BG32" s="2"/>
      <c r="BH32" s="2"/>
      <c r="BI32" s="2"/>
      <c r="BJ32" s="2"/>
      <c r="BK32" s="2"/>
      <c r="BL32" s="2"/>
      <c r="BM32" s="2"/>
      <c r="BN32" s="100">
        <v>0</v>
      </c>
      <c r="BO32" s="100"/>
      <c r="BP32" s="100"/>
      <c r="BQ32" s="100"/>
      <c r="BR32" s="100"/>
    </row>
    <row r="33" spans="1:70" ht="15">
      <c r="A33" s="2"/>
      <c r="B33" s="73" t="s">
        <v>51</v>
      </c>
      <c r="C33" s="73"/>
      <c r="D33" s="73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99"/>
      <c r="AO33" s="99"/>
      <c r="AP33" s="99"/>
      <c r="AQ33" s="99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31"/>
      <c r="BC33" s="31"/>
      <c r="BD33" s="31"/>
      <c r="BE33" s="31"/>
      <c r="BF33" s="31"/>
      <c r="BG33" s="2"/>
      <c r="BH33" s="2"/>
      <c r="BI33" s="2"/>
      <c r="BJ33" s="2"/>
      <c r="BK33" s="2"/>
      <c r="BL33" s="2"/>
      <c r="BM33" s="2"/>
      <c r="BN33" s="101">
        <v>0</v>
      </c>
      <c r="BO33" s="101"/>
      <c r="BP33" s="101"/>
      <c r="BQ33" s="101"/>
      <c r="BR33" s="101"/>
    </row>
    <row r="34" spans="1:7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 t="s">
        <v>52</v>
      </c>
      <c r="BA34" s="20"/>
      <c r="BB34" s="23"/>
      <c r="BC34" s="23"/>
      <c r="BD34" s="23"/>
      <c r="BE34" s="23"/>
      <c r="BF34" s="23"/>
      <c r="BG34" s="20"/>
      <c r="BH34" s="23"/>
      <c r="BI34" s="35"/>
      <c r="BJ34" s="35"/>
      <c r="BK34" s="35"/>
      <c r="BL34" s="35"/>
      <c r="BM34" s="35"/>
      <c r="BN34" s="94">
        <f>SUM(BN31:BR33)</f>
        <v>0</v>
      </c>
      <c r="BO34" s="95"/>
      <c r="BP34" s="95"/>
      <c r="BQ34" s="95"/>
      <c r="BR34" s="95"/>
    </row>
    <row r="35" spans="1:7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2"/>
      <c r="BC35" s="2"/>
      <c r="BD35" s="2"/>
      <c r="BE35" s="2"/>
      <c r="BF35" s="2"/>
      <c r="BG35" s="9"/>
      <c r="BH35" s="9"/>
      <c r="BI35" s="9"/>
      <c r="BJ35" s="9"/>
      <c r="BK35" s="9"/>
      <c r="BL35" s="9"/>
      <c r="BM35" s="9"/>
      <c r="BN35" s="52"/>
      <c r="BO35" s="52"/>
      <c r="BP35" s="52"/>
      <c r="BQ35" s="52"/>
      <c r="BR35" s="52"/>
    </row>
    <row r="36" spans="1:70" ht="15">
      <c r="A36" s="9"/>
      <c r="B36" s="10" t="s">
        <v>53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2"/>
      <c r="BC36" s="2"/>
      <c r="BD36" s="2"/>
      <c r="BE36" s="2"/>
      <c r="BF36" s="2"/>
      <c r="BG36" s="9"/>
      <c r="BH36" s="9"/>
      <c r="BI36" s="9"/>
      <c r="BJ36" s="9"/>
      <c r="BK36" s="9"/>
      <c r="BL36" s="9"/>
      <c r="BM36" s="9"/>
      <c r="BN36" s="52"/>
      <c r="BO36" s="52"/>
      <c r="BP36" s="52"/>
      <c r="BQ36" s="52"/>
      <c r="BR36" s="52"/>
    </row>
    <row r="37" spans="1:70" ht="15">
      <c r="A37" s="2"/>
      <c r="B37" s="73" t="s">
        <v>54</v>
      </c>
      <c r="C37" s="73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0">
        <v>0</v>
      </c>
      <c r="BO37" s="100"/>
      <c r="BP37" s="100"/>
      <c r="BQ37" s="100"/>
      <c r="BR37" s="100"/>
    </row>
    <row r="38" spans="1:70" ht="15">
      <c r="A38" s="2"/>
      <c r="B38" s="73" t="s">
        <v>54</v>
      </c>
      <c r="C38" s="73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6"/>
      <c r="AL38" s="116"/>
      <c r="AM38" s="116"/>
      <c r="AN38" s="116"/>
      <c r="AO38" s="116"/>
      <c r="AP38" s="116"/>
      <c r="AQ38" s="116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31"/>
      <c r="BC38" s="31"/>
      <c r="BD38" s="31"/>
      <c r="BE38" s="31"/>
      <c r="BF38" s="31"/>
      <c r="BG38" s="2"/>
      <c r="BH38" s="2"/>
      <c r="BI38" s="2"/>
      <c r="BJ38" s="2"/>
      <c r="BK38" s="2"/>
      <c r="BL38" s="2"/>
      <c r="BM38" s="2"/>
      <c r="BN38" s="101">
        <v>0</v>
      </c>
      <c r="BO38" s="101"/>
      <c r="BP38" s="101"/>
      <c r="BQ38" s="101"/>
      <c r="BR38" s="101"/>
    </row>
    <row r="39" spans="1:70" ht="1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 t="s">
        <v>55</v>
      </c>
      <c r="BA39" s="20"/>
      <c r="BB39" s="23"/>
      <c r="BC39" s="23"/>
      <c r="BD39" s="23"/>
      <c r="BE39" s="23"/>
      <c r="BF39" s="23"/>
      <c r="BG39" s="20"/>
      <c r="BH39" s="23"/>
      <c r="BI39" s="35"/>
      <c r="BJ39" s="35"/>
      <c r="BK39" s="35"/>
      <c r="BL39" s="35"/>
      <c r="BM39" s="35"/>
      <c r="BN39" s="94">
        <f>SUM(BN37:BR38)</f>
        <v>0</v>
      </c>
      <c r="BO39" s="95"/>
      <c r="BP39" s="95"/>
      <c r="BQ39" s="95"/>
      <c r="BR39" s="95"/>
    </row>
    <row r="40" spans="1:70" ht="15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2"/>
      <c r="BC40" s="2"/>
      <c r="BD40" s="2"/>
      <c r="BE40" s="2"/>
      <c r="BF40" s="2"/>
      <c r="BG40" s="9"/>
      <c r="BH40" s="9"/>
      <c r="BI40" s="9"/>
      <c r="BJ40" s="9"/>
      <c r="BK40" s="9"/>
      <c r="BL40" s="9"/>
      <c r="BM40" s="9"/>
      <c r="BN40" s="52"/>
      <c r="BO40" s="52"/>
      <c r="BP40" s="52"/>
      <c r="BQ40" s="52"/>
      <c r="BR40" s="52"/>
    </row>
    <row r="41" spans="1:70" ht="15">
      <c r="A41" s="9"/>
      <c r="B41" s="10" t="s">
        <v>115</v>
      </c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2"/>
      <c r="BC41" s="2"/>
      <c r="BD41" s="2"/>
      <c r="BE41" s="2"/>
      <c r="BF41" s="2"/>
      <c r="BG41" s="9"/>
      <c r="BH41" s="9"/>
      <c r="BI41" s="9"/>
      <c r="BJ41" s="9"/>
      <c r="BK41" s="9"/>
      <c r="BL41" s="9"/>
      <c r="BM41" s="9"/>
      <c r="BN41" s="52"/>
      <c r="BO41" s="52"/>
      <c r="BP41" s="52"/>
      <c r="BQ41" s="52"/>
      <c r="BR41" s="52"/>
    </row>
    <row r="42" spans="1:70" ht="15">
      <c r="A42" s="9"/>
      <c r="B42" s="10" t="s">
        <v>123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2" t="s">
        <v>118</v>
      </c>
      <c r="S42" s="10"/>
      <c r="T42" s="10"/>
      <c r="U42" s="10"/>
      <c r="V42" s="10"/>
      <c r="W42" t="s">
        <v>20</v>
      </c>
      <c r="X42" s="88">
        <v>14</v>
      </c>
      <c r="Y42" s="88"/>
      <c r="Z42" s="10" t="s">
        <v>21</v>
      </c>
      <c r="AA42" s="2" t="s">
        <v>120</v>
      </c>
      <c r="AB42" s="10"/>
      <c r="AC42" s="10"/>
      <c r="AD42" s="50"/>
      <c r="AE42" s="50"/>
      <c r="AF42" s="50"/>
      <c r="AG42" s="50" t="s">
        <v>20</v>
      </c>
      <c r="AH42" s="89">
        <v>50</v>
      </c>
      <c r="AI42" s="89"/>
      <c r="AJ42" s="50" t="s">
        <v>21</v>
      </c>
      <c r="AK42" s="50"/>
      <c r="AL42" s="50"/>
      <c r="AM42" s="50"/>
      <c r="AN42" s="50"/>
      <c r="AO42" s="50"/>
      <c r="AP42" s="50"/>
      <c r="AQ42" s="50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91">
        <f>X42*AH42</f>
        <v>700</v>
      </c>
      <c r="BC42" s="91"/>
      <c r="BD42" s="91"/>
      <c r="BE42" s="91"/>
      <c r="BF42" s="91"/>
      <c r="BG42" s="16" t="s">
        <v>32</v>
      </c>
      <c r="BH42" s="2"/>
      <c r="BI42" s="2"/>
      <c r="BJ42" s="2"/>
      <c r="BK42" s="2"/>
      <c r="BL42" s="2"/>
      <c r="BM42" s="2"/>
      <c r="BN42" s="49"/>
      <c r="BO42" s="49"/>
      <c r="BP42" s="49"/>
      <c r="BQ42" s="49"/>
      <c r="BR42" s="49"/>
    </row>
    <row r="43" spans="1:70" ht="15">
      <c r="A43" s="9"/>
      <c r="B43" s="10" t="s">
        <v>122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R43" s="2" t="s">
        <v>118</v>
      </c>
      <c r="S43" s="10"/>
      <c r="T43" s="10"/>
      <c r="U43" s="10"/>
      <c r="V43" s="10"/>
      <c r="W43" t="s">
        <v>20</v>
      </c>
      <c r="X43" s="88">
        <v>14</v>
      </c>
      <c r="Y43" s="88"/>
      <c r="Z43" s="10" t="s">
        <v>21</v>
      </c>
      <c r="AA43" s="2" t="s">
        <v>120</v>
      </c>
      <c r="AB43" s="10"/>
      <c r="AC43" s="10"/>
      <c r="AD43" s="50"/>
      <c r="AE43" s="50"/>
      <c r="AF43" s="50"/>
      <c r="AG43" s="50" t="s">
        <v>20</v>
      </c>
      <c r="AH43" s="89">
        <v>50</v>
      </c>
      <c r="AI43" s="89"/>
      <c r="AJ43" s="50" t="s">
        <v>21</v>
      </c>
      <c r="AK43" s="50"/>
      <c r="AL43" s="50"/>
      <c r="AM43" s="50"/>
      <c r="AN43" s="50"/>
      <c r="AO43" s="50"/>
      <c r="AP43" s="50"/>
      <c r="AQ43" s="50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91">
        <f>X43*AH43</f>
        <v>700</v>
      </c>
      <c r="BC43" s="91"/>
      <c r="BD43" s="91"/>
      <c r="BE43" s="91"/>
      <c r="BF43" s="91"/>
      <c r="BG43" s="16" t="s">
        <v>32</v>
      </c>
      <c r="BH43" s="2"/>
      <c r="BI43" s="2"/>
      <c r="BJ43" s="2"/>
      <c r="BK43" s="2"/>
      <c r="BL43" s="2"/>
      <c r="BM43" s="2"/>
      <c r="BN43" s="49"/>
      <c r="BO43" s="49"/>
      <c r="BP43" s="49"/>
      <c r="BQ43" s="49"/>
      <c r="BR43" s="49"/>
    </row>
    <row r="44" spans="1:7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20"/>
      <c r="AT44" s="20"/>
      <c r="AU44" s="20"/>
      <c r="AV44" s="20"/>
      <c r="AW44" s="20"/>
      <c r="AX44" s="20"/>
      <c r="AY44" s="20"/>
      <c r="AZ44" s="21" t="s">
        <v>113</v>
      </c>
      <c r="BA44" s="20"/>
      <c r="BB44" s="105">
        <f>SUM(BB42:BF43)</f>
        <v>1400</v>
      </c>
      <c r="BC44" s="106"/>
      <c r="BD44" s="106"/>
      <c r="BE44" s="106"/>
      <c r="BF44" s="106"/>
      <c r="BG44" s="20"/>
      <c r="BH44" s="23"/>
      <c r="BI44" s="35"/>
      <c r="BJ44" s="35"/>
      <c r="BK44" s="35"/>
      <c r="BL44" s="35"/>
      <c r="BM44" s="35"/>
      <c r="BN44" s="59"/>
      <c r="BO44" s="68"/>
      <c r="BP44" s="68"/>
      <c r="BQ44" s="68"/>
      <c r="BR44" s="68"/>
    </row>
    <row r="45" spans="1:70" ht="15">
      <c r="A45" s="9"/>
      <c r="B45" s="10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2"/>
      <c r="BC45" s="2"/>
      <c r="BD45" s="2"/>
      <c r="BE45" s="2"/>
      <c r="BF45" s="2"/>
      <c r="BG45" s="9"/>
      <c r="BH45" s="9"/>
      <c r="BI45" s="9"/>
      <c r="BJ45" s="9"/>
      <c r="BK45" s="9"/>
      <c r="BL45" s="9"/>
      <c r="BM45" s="9"/>
      <c r="BN45" s="52"/>
      <c r="BO45" s="52"/>
      <c r="BP45" s="52"/>
      <c r="BQ45" s="52"/>
      <c r="BR45" s="52"/>
    </row>
    <row r="46" spans="1:70" ht="15">
      <c r="A46" s="9"/>
      <c r="B46" s="10" t="s">
        <v>114</v>
      </c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2"/>
      <c r="BC46" s="2"/>
      <c r="BD46" s="2"/>
      <c r="BE46" s="2"/>
      <c r="BF46" s="2"/>
      <c r="BG46" s="9"/>
      <c r="BH46" s="9"/>
      <c r="BI46" s="9"/>
      <c r="BJ46" s="9"/>
      <c r="BK46" s="9"/>
      <c r="BL46" s="9"/>
      <c r="BM46" s="9"/>
      <c r="BN46" s="52"/>
      <c r="BO46" s="52"/>
      <c r="BP46" s="52"/>
      <c r="BQ46" s="52"/>
      <c r="BR46" s="52"/>
    </row>
    <row r="47" spans="1:70" ht="15">
      <c r="A47" s="9"/>
      <c r="B47" s="73" t="s">
        <v>54</v>
      </c>
      <c r="C47" s="73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0" t="s">
        <v>46</v>
      </c>
      <c r="AS47" s="90"/>
      <c r="AT47" s="15" t="s">
        <v>46</v>
      </c>
      <c r="AU47" s="2"/>
      <c r="AV47" s="2"/>
      <c r="AW47" s="2"/>
      <c r="AX47" s="2"/>
      <c r="AY47" s="2"/>
      <c r="AZ47" s="2" t="s">
        <v>46</v>
      </c>
      <c r="BA47" s="2"/>
      <c r="BB47" s="31"/>
      <c r="BC47" s="31"/>
      <c r="BD47" s="31"/>
      <c r="BE47" s="31"/>
      <c r="BF47" s="31"/>
      <c r="BG47" s="2"/>
      <c r="BH47" s="2"/>
      <c r="BI47" s="2"/>
      <c r="BJ47" s="2"/>
      <c r="BK47" s="2"/>
      <c r="BL47" s="2"/>
      <c r="BM47" s="2"/>
      <c r="BN47" s="100">
        <v>0</v>
      </c>
      <c r="BO47" s="100"/>
      <c r="BP47" s="100"/>
      <c r="BQ47" s="100"/>
      <c r="BR47" s="100"/>
    </row>
    <row r="48" spans="1:70" ht="15">
      <c r="A48" s="9"/>
      <c r="B48" s="73" t="s">
        <v>54</v>
      </c>
      <c r="C48" s="73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31"/>
      <c r="BC48" s="31"/>
      <c r="BD48" s="31"/>
      <c r="BE48" s="31"/>
      <c r="BF48" s="31"/>
      <c r="BG48" s="2"/>
      <c r="BH48" s="2"/>
      <c r="BI48" s="2"/>
      <c r="BJ48" s="2"/>
      <c r="BK48" s="2"/>
      <c r="BL48" s="2"/>
      <c r="BM48" s="2"/>
      <c r="BN48" s="101">
        <v>0</v>
      </c>
      <c r="BO48" s="101"/>
      <c r="BP48" s="101"/>
      <c r="BQ48" s="101"/>
      <c r="BR48" s="101"/>
    </row>
    <row r="49" spans="1:7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20"/>
      <c r="AT49" s="20"/>
      <c r="AU49" s="20"/>
      <c r="AV49" s="20"/>
      <c r="AW49" s="20"/>
      <c r="AX49" s="20"/>
      <c r="AY49" s="20"/>
      <c r="AZ49" s="21" t="s">
        <v>57</v>
      </c>
      <c r="BA49" s="20"/>
      <c r="BB49" s="20"/>
      <c r="BC49" s="20"/>
      <c r="BD49" s="20"/>
      <c r="BE49" s="20"/>
      <c r="BF49" s="20"/>
      <c r="BG49" s="20"/>
      <c r="BH49" s="23"/>
      <c r="BI49" s="35"/>
      <c r="BJ49" s="35"/>
      <c r="BK49" s="35"/>
      <c r="BL49" s="35"/>
      <c r="BM49" s="35"/>
      <c r="BN49" s="94">
        <f>SUM(BN47:BR48)</f>
        <v>0</v>
      </c>
      <c r="BO49" s="95"/>
      <c r="BP49" s="95"/>
      <c r="BQ49" s="95"/>
      <c r="BR49" s="95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70" ht="18">
      <c r="A51" s="9"/>
      <c r="AJ51" s="9"/>
      <c r="AK51" s="9"/>
      <c r="AL51" s="9"/>
      <c r="AM51" s="9"/>
      <c r="AN51" s="9"/>
      <c r="AO51" s="9"/>
      <c r="AP51" s="9"/>
      <c r="AQ51" s="9"/>
      <c r="AR51" s="9"/>
      <c r="AS51" s="20"/>
      <c r="AT51" s="20"/>
      <c r="AU51" s="20"/>
      <c r="AV51" s="20"/>
      <c r="AW51" s="20"/>
      <c r="AX51" s="20"/>
      <c r="AY51" s="20"/>
      <c r="AZ51" s="46" t="s">
        <v>61</v>
      </c>
      <c r="BA51" s="105">
        <f>SUM(BB20+BB25+BB28+BB44)</f>
        <v>4100</v>
      </c>
      <c r="BB51" s="105"/>
      <c r="BC51" s="105"/>
      <c r="BD51" s="105"/>
      <c r="BE51" s="105"/>
      <c r="BF51" s="105"/>
      <c r="BG51" s="44"/>
      <c r="BH51" s="44"/>
      <c r="BI51" s="44"/>
      <c r="BJ51" s="44"/>
      <c r="BK51" s="44"/>
      <c r="BL51" s="45"/>
      <c r="BM51" s="45" t="s">
        <v>16</v>
      </c>
      <c r="BN51" s="111">
        <f>SUM(BN25+BN34+BN39+BN49)</f>
        <v>0</v>
      </c>
      <c r="BO51" s="111"/>
      <c r="BP51" s="111"/>
      <c r="BQ51" s="111"/>
      <c r="BR51" s="111"/>
    </row>
    <row r="53" spans="2:70" ht="18.6" thickBot="1">
      <c r="B53" s="11" t="s">
        <v>58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O53" s="9"/>
      <c r="AP53" s="9"/>
      <c r="AQ53" s="9"/>
      <c r="AR53" s="9"/>
      <c r="AS53" s="29"/>
      <c r="AT53" s="29"/>
      <c r="AU53" s="29"/>
      <c r="AV53" s="29"/>
      <c r="AW53" s="29"/>
      <c r="AX53" s="29"/>
      <c r="AY53" s="29"/>
      <c r="AZ53" s="30"/>
      <c r="BA53" s="29"/>
      <c r="BB53" s="29"/>
      <c r="BC53" s="29"/>
      <c r="BD53" s="37"/>
      <c r="BE53" s="37"/>
      <c r="BF53" s="37"/>
      <c r="BG53" s="37"/>
      <c r="BH53" s="37"/>
      <c r="BI53" s="30" t="s">
        <v>59</v>
      </c>
      <c r="BJ53" s="37"/>
      <c r="BK53" s="104">
        <f>BA51+BN51</f>
        <v>4100</v>
      </c>
      <c r="BL53" s="104"/>
      <c r="BM53" s="104"/>
      <c r="BN53" s="104"/>
      <c r="BO53" s="104"/>
      <c r="BP53" s="104"/>
      <c r="BQ53" s="104"/>
      <c r="BR53" s="104"/>
    </row>
    <row r="54" ht="15" thickTop="1"/>
  </sheetData>
  <sheetProtection selectLockedCells="1"/>
  <mergeCells count="62">
    <mergeCell ref="B7:F7"/>
    <mergeCell ref="G7:V7"/>
    <mergeCell ref="X7:AB7"/>
    <mergeCell ref="AC7:AR7"/>
    <mergeCell ref="AS7:AW7"/>
    <mergeCell ref="A1:BR1"/>
    <mergeCell ref="A2:BR2"/>
    <mergeCell ref="A3:BR3"/>
    <mergeCell ref="AX5:BB5"/>
    <mergeCell ref="BC5:BM5"/>
    <mergeCell ref="B10:H10"/>
    <mergeCell ref="B13:AY13"/>
    <mergeCell ref="BB16:BF16"/>
    <mergeCell ref="C19:AQ19"/>
    <mergeCell ref="BB19:BF19"/>
    <mergeCell ref="BB23:BF23"/>
    <mergeCell ref="BN24:BR24"/>
    <mergeCell ref="BB25:BF25"/>
    <mergeCell ref="BN25:BR25"/>
    <mergeCell ref="AX7:BM7"/>
    <mergeCell ref="BN9:BR9"/>
    <mergeCell ref="B37:C37"/>
    <mergeCell ref="D37:AQ37"/>
    <mergeCell ref="BN37:BR37"/>
    <mergeCell ref="BB28:BF28"/>
    <mergeCell ref="B31:AE31"/>
    <mergeCell ref="BN31:BR31"/>
    <mergeCell ref="BN32:BR32"/>
    <mergeCell ref="B33:D33"/>
    <mergeCell ref="E33:AQ33"/>
    <mergeCell ref="BN33:BR33"/>
    <mergeCell ref="B38:C38"/>
    <mergeCell ref="D38:AQ38"/>
    <mergeCell ref="BN38:BR38"/>
    <mergeCell ref="BN39:BR39"/>
    <mergeCell ref="B47:C47"/>
    <mergeCell ref="D47:AQ47"/>
    <mergeCell ref="AR47:AS47"/>
    <mergeCell ref="BN47:BR47"/>
    <mergeCell ref="X42:Y42"/>
    <mergeCell ref="AH42:AI42"/>
    <mergeCell ref="BB42:BF42"/>
    <mergeCell ref="BB44:BF44"/>
    <mergeCell ref="X43:Y43"/>
    <mergeCell ref="AH43:AI43"/>
    <mergeCell ref="BB43:BF43"/>
    <mergeCell ref="Q53:AI53"/>
    <mergeCell ref="BK53:BR53"/>
    <mergeCell ref="BB14:BF14"/>
    <mergeCell ref="BB15:BF15"/>
    <mergeCell ref="BN11:BR11"/>
    <mergeCell ref="BN34:BR34"/>
    <mergeCell ref="B27:AQ27"/>
    <mergeCell ref="BB27:BF27"/>
    <mergeCell ref="BB20:BF20"/>
    <mergeCell ref="B23:AQ23"/>
    <mergeCell ref="B48:C48"/>
    <mergeCell ref="D48:AQ48"/>
    <mergeCell ref="BN48:BR48"/>
    <mergeCell ref="BN49:BR49"/>
    <mergeCell ref="BA51:BF51"/>
    <mergeCell ref="BN51:BR51"/>
  </mergeCells>
  <dataValidations count="1">
    <dataValidation type="list" allowBlank="1" showInputMessage="1" showErrorMessage="1" sqref="AC7:AR7">
      <formula1>$BT$1:$BT$26</formula1>
    </dataValidation>
  </dataValidation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4317-E90D-4532-95BD-BAA062AB5D59}">
  <sheetPr>
    <tabColor theme="8"/>
    <pageSetUpPr fitToPage="1"/>
  </sheetPr>
  <dimension ref="A1:BT53"/>
  <sheetViews>
    <sheetView workbookViewId="0" topLeftCell="A18">
      <selection activeCell="BU41" sqref="BU41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19.421875" style="0" hidden="1" customWidth="1"/>
  </cols>
  <sheetData>
    <row r="1" spans="1:72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85</v>
      </c>
    </row>
    <row r="2" spans="1:72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75</v>
      </c>
    </row>
    <row r="3" spans="1:72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87</v>
      </c>
    </row>
    <row r="4" spans="1:7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64</v>
      </c>
    </row>
    <row r="5" spans="1:72" ht="15">
      <c r="A5" s="2"/>
      <c r="B5" s="2"/>
      <c r="C5" s="2"/>
      <c r="D5" s="2"/>
      <c r="E5" s="2"/>
      <c r="F5" s="2"/>
      <c r="G5" s="3"/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2</v>
      </c>
    </row>
    <row r="6" spans="1:72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66</v>
      </c>
    </row>
    <row r="7" spans="1:72" ht="15">
      <c r="A7" s="2"/>
      <c r="B7" s="84" t="s">
        <v>12</v>
      </c>
      <c r="C7" s="84"/>
      <c r="D7" s="84"/>
      <c r="E7" s="84"/>
      <c r="F7" s="84"/>
      <c r="G7" s="86" t="s">
        <v>92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88</v>
      </c>
    </row>
    <row r="8" spans="1:72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4</v>
      </c>
    </row>
    <row r="9" spans="1:7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65</v>
      </c>
    </row>
    <row r="10" spans="1:72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70</v>
      </c>
    </row>
    <row r="11" spans="1:72" ht="15">
      <c r="A11" s="9"/>
      <c r="B11" s="10" t="s">
        <v>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T11" s="1" t="s">
        <v>11</v>
      </c>
    </row>
    <row r="12" spans="1:72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80</v>
      </c>
    </row>
    <row r="13" spans="1:72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/>
    </row>
    <row r="14" spans="1:72" ht="15">
      <c r="A14" s="9"/>
      <c r="B14" s="12"/>
      <c r="C14" s="17" t="s">
        <v>89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300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9"/>
      <c r="BO14" s="49"/>
      <c r="BP14" s="49"/>
      <c r="BQ14" s="49"/>
      <c r="BR14" s="49"/>
      <c r="BT14" s="1"/>
    </row>
    <row r="15" spans="1:72" ht="15">
      <c r="A15" s="9"/>
      <c r="B15" s="12"/>
      <c r="C15" s="17" t="s">
        <v>34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300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  <c r="BT15" s="1"/>
    </row>
    <row r="16" spans="1:72" ht="15">
      <c r="A16" s="9"/>
      <c r="B16" s="12"/>
      <c r="C16" s="17" t="s">
        <v>35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2">
        <v>400</v>
      </c>
      <c r="BC16" s="92"/>
      <c r="BD16" s="92"/>
      <c r="BE16" s="92"/>
      <c r="BF16" s="92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  <c r="BT16" s="1"/>
    </row>
    <row r="17" spans="1:72" ht="15">
      <c r="A17" s="9"/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1"/>
      <c r="BC17" s="1"/>
      <c r="BD17" s="1"/>
      <c r="BE17" s="1"/>
      <c r="BF17" s="1"/>
      <c r="BG17" s="16"/>
      <c r="BH17" s="9"/>
      <c r="BI17" s="2"/>
      <c r="BJ17" s="2"/>
      <c r="BK17" s="2"/>
      <c r="BL17" s="2"/>
      <c r="BM17" s="2"/>
      <c r="BN17" s="50"/>
      <c r="BO17" s="50"/>
      <c r="BP17" s="50"/>
      <c r="BQ17" s="50"/>
      <c r="BR17" s="50"/>
      <c r="BT17" s="1"/>
    </row>
    <row r="18" spans="1:72" ht="15">
      <c r="A18" s="9"/>
      <c r="B18" s="10" t="s">
        <v>36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"/>
      <c r="BC18" s="1"/>
      <c r="BD18" s="1"/>
      <c r="BE18" s="1"/>
      <c r="BF18" s="1"/>
      <c r="BG18" s="16"/>
      <c r="BH18" s="9"/>
      <c r="BI18" s="9"/>
      <c r="BJ18" s="9"/>
      <c r="BK18" s="9"/>
      <c r="BL18" s="9"/>
      <c r="BM18" s="9"/>
      <c r="BN18" s="50"/>
      <c r="BO18" s="50"/>
      <c r="BP18" s="50"/>
      <c r="BQ18" s="50"/>
      <c r="BR18" s="50"/>
      <c r="BT18" s="1"/>
    </row>
    <row r="19" spans="1:72" ht="15">
      <c r="A19" s="9"/>
      <c r="B19" s="9"/>
      <c r="C19" s="87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3">
        <v>500</v>
      </c>
      <c r="BC19" s="103"/>
      <c r="BD19" s="103"/>
      <c r="BE19" s="103"/>
      <c r="BF19" s="103"/>
      <c r="BG19" s="16" t="s">
        <v>32</v>
      </c>
      <c r="BH19" s="9"/>
      <c r="BI19" s="9"/>
      <c r="BJ19" s="9"/>
      <c r="BK19" s="9"/>
      <c r="BL19" s="9"/>
      <c r="BM19" s="9"/>
      <c r="BN19" s="49"/>
      <c r="BO19" s="49"/>
      <c r="BP19" s="49"/>
      <c r="BQ19" s="49"/>
      <c r="BR19" s="49"/>
      <c r="BT19" s="1"/>
    </row>
    <row r="20" spans="1:72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8"/>
      <c r="AR20" s="18"/>
      <c r="AS20" s="19"/>
      <c r="AT20" s="19"/>
      <c r="AU20" s="19"/>
      <c r="AV20" s="19"/>
      <c r="AW20" s="19"/>
      <c r="AX20" s="18"/>
      <c r="AY20" s="20"/>
      <c r="AZ20" s="21" t="s">
        <v>38</v>
      </c>
      <c r="BA20" s="20"/>
      <c r="BB20" s="105">
        <f>SUM(BB14:BF19)</f>
        <v>1500</v>
      </c>
      <c r="BC20" s="106"/>
      <c r="BD20" s="106"/>
      <c r="BE20" s="106"/>
      <c r="BF20" s="106"/>
      <c r="BG20" s="58" t="s">
        <v>32</v>
      </c>
      <c r="BH20" s="23"/>
      <c r="BI20" s="59"/>
      <c r="BJ20" s="59"/>
      <c r="BK20" s="59"/>
      <c r="BL20" s="59"/>
      <c r="BM20" s="59"/>
      <c r="BN20" s="60"/>
      <c r="BO20" s="60"/>
      <c r="BP20" s="60"/>
      <c r="BQ20" s="60"/>
      <c r="BR20" s="60"/>
      <c r="BT20" s="1"/>
    </row>
    <row r="21" spans="1:70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39"/>
      <c r="AR21" s="39"/>
      <c r="AS21" s="40"/>
      <c r="AT21" s="40"/>
      <c r="AU21" s="40"/>
      <c r="AV21" s="40"/>
      <c r="AW21" s="40"/>
      <c r="AX21" s="39"/>
      <c r="AY21" s="9"/>
      <c r="AZ21" s="26"/>
      <c r="BA21" s="9"/>
      <c r="BB21" s="55"/>
      <c r="BC21" s="56"/>
      <c r="BD21" s="56"/>
      <c r="BE21" s="56"/>
      <c r="BF21" s="56"/>
      <c r="BG21" s="24"/>
      <c r="BH21" s="2"/>
      <c r="BI21" s="57"/>
      <c r="BJ21" s="57"/>
      <c r="BK21" s="57"/>
      <c r="BL21" s="57"/>
      <c r="BM21" s="57"/>
      <c r="BN21" s="57"/>
      <c r="BO21" s="57"/>
      <c r="BP21" s="57"/>
      <c r="BQ21" s="57"/>
      <c r="BR21" s="57"/>
    </row>
    <row r="22" spans="1:70" ht="15">
      <c r="A22" s="9"/>
      <c r="B22" s="10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"/>
      <c r="BC22" s="1"/>
      <c r="BD22" s="1"/>
      <c r="BE22" s="1"/>
      <c r="BF22" s="1"/>
      <c r="BG22" s="24"/>
      <c r="BH22" s="9"/>
      <c r="BI22" s="9"/>
      <c r="BJ22" s="9"/>
      <c r="BK22" s="9"/>
      <c r="BL22" s="9"/>
      <c r="BM22" s="9"/>
      <c r="BN22" s="50"/>
      <c r="BO22" s="50"/>
      <c r="BP22" s="50"/>
      <c r="BQ22" s="50"/>
      <c r="BR22" s="50"/>
    </row>
    <row r="23" spans="1:70" ht="15">
      <c r="A23" s="2"/>
      <c r="B23" s="87" t="s">
        <v>40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4"/>
      <c r="AS23" s="13"/>
      <c r="AT23" s="4"/>
      <c r="AU23" s="4"/>
      <c r="AV23" s="4"/>
      <c r="AW23" s="9"/>
      <c r="AX23" s="2"/>
      <c r="AY23" s="2"/>
      <c r="AZ23" s="2"/>
      <c r="BA23" s="2"/>
      <c r="BB23" s="91">
        <v>200</v>
      </c>
      <c r="BC23" s="91"/>
      <c r="BD23" s="91"/>
      <c r="BE23" s="91"/>
      <c r="BF23" s="91"/>
      <c r="BG23" s="16" t="s">
        <v>32</v>
      </c>
      <c r="BH23" s="2"/>
      <c r="BI23" s="2"/>
      <c r="BJ23" s="2"/>
      <c r="BK23" s="2"/>
      <c r="BL23" s="2"/>
      <c r="BM23" s="2"/>
      <c r="BN23" s="49"/>
      <c r="BO23" s="49"/>
      <c r="BP23" s="49"/>
      <c r="BQ23" s="49"/>
      <c r="BR23" s="49"/>
    </row>
    <row r="24" spans="1:70" ht="15">
      <c r="A24" s="2"/>
      <c r="B24" s="17" t="s">
        <v>41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4"/>
      <c r="AS24" s="13"/>
      <c r="AT24" s="4"/>
      <c r="AU24" s="4"/>
      <c r="AV24" s="4"/>
      <c r="AW24" s="9"/>
      <c r="AX24" s="2"/>
      <c r="AY24" s="2"/>
      <c r="AZ24" s="2"/>
      <c r="BA24" s="2"/>
      <c r="BB24" s="61"/>
      <c r="BC24" s="61"/>
      <c r="BD24" s="61"/>
      <c r="BE24" s="61"/>
      <c r="BF24" s="61"/>
      <c r="BG24" s="16"/>
      <c r="BH24" s="2"/>
      <c r="BI24" s="2"/>
      <c r="BJ24" s="2"/>
      <c r="BK24" s="2"/>
      <c r="BL24" s="2"/>
      <c r="BM24" s="2"/>
      <c r="BN24" s="100">
        <v>0</v>
      </c>
      <c r="BO24" s="100"/>
      <c r="BP24" s="100"/>
      <c r="BQ24" s="100"/>
      <c r="BR24" s="100"/>
    </row>
    <row r="25" spans="1:70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 t="s">
        <v>42</v>
      </c>
      <c r="BA25" s="20"/>
      <c r="BB25" s="105">
        <f>SUM(BB23:BF24)</f>
        <v>200</v>
      </c>
      <c r="BC25" s="106"/>
      <c r="BD25" s="106"/>
      <c r="BE25" s="106"/>
      <c r="BF25" s="106"/>
      <c r="BG25" s="20"/>
      <c r="BH25" s="20"/>
      <c r="BI25" s="35"/>
      <c r="BJ25" s="38"/>
      <c r="BK25" s="38"/>
      <c r="BL25" s="38"/>
      <c r="BM25" s="38"/>
      <c r="BN25" s="94">
        <f>BN24</f>
        <v>0</v>
      </c>
      <c r="BO25" s="95"/>
      <c r="BP25" s="95"/>
      <c r="BQ25" s="95"/>
      <c r="BR25" s="95"/>
    </row>
    <row r="26" spans="1:70" ht="15">
      <c r="A26" s="10"/>
      <c r="B26" s="10" t="s">
        <v>43</v>
      </c>
      <c r="C26" s="10"/>
      <c r="D26" s="10"/>
      <c r="E26" s="10"/>
      <c r="F26" s="10"/>
      <c r="G26" s="10"/>
      <c r="H26" s="10"/>
      <c r="I26" s="10"/>
      <c r="J26" s="25"/>
      <c r="K26" s="25"/>
      <c r="L26" s="25"/>
      <c r="M26" s="25"/>
      <c r="N26" s="25"/>
      <c r="O26" s="25"/>
      <c r="P26" s="25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48"/>
      <c r="BO26" s="48"/>
      <c r="BP26" s="48"/>
      <c r="BQ26" s="48"/>
      <c r="BR26" s="48"/>
    </row>
    <row r="27" spans="1:70" ht="15">
      <c r="A27" s="1"/>
      <c r="B27" s="76" t="s">
        <v>44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91">
        <v>750</v>
      </c>
      <c r="BC27" s="91"/>
      <c r="BD27" s="91"/>
      <c r="BE27" s="91"/>
      <c r="BF27" s="91"/>
      <c r="BG27" s="16" t="s">
        <v>32</v>
      </c>
      <c r="BH27" s="2"/>
      <c r="BI27" s="2"/>
      <c r="BJ27" s="2"/>
      <c r="BK27" s="2"/>
      <c r="BL27" s="2"/>
      <c r="BM27" s="2"/>
      <c r="BN27" s="49"/>
      <c r="BO27" s="49"/>
      <c r="BP27" s="49"/>
      <c r="BQ27" s="49"/>
      <c r="BR27" s="49"/>
    </row>
    <row r="28" spans="1:70" ht="15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13"/>
      <c r="M28" s="4"/>
      <c r="N28" s="4"/>
      <c r="O28" s="9"/>
      <c r="P28" s="4"/>
      <c r="Q28" s="4"/>
      <c r="R28" s="4"/>
      <c r="S28" s="4"/>
      <c r="T28" s="4"/>
      <c r="U28" s="13"/>
      <c r="V28" s="4"/>
      <c r="W28" s="4"/>
      <c r="X28" s="9"/>
      <c r="Y28" s="27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8"/>
      <c r="AQ28" s="18"/>
      <c r="AR28" s="18"/>
      <c r="AS28" s="18"/>
      <c r="AT28" s="18"/>
      <c r="AU28" s="18"/>
      <c r="AV28" s="18"/>
      <c r="AW28" s="18"/>
      <c r="AX28" s="18"/>
      <c r="AY28" s="23"/>
      <c r="AZ28" s="21" t="s">
        <v>47</v>
      </c>
      <c r="BA28" s="23"/>
      <c r="BB28" s="105">
        <f>SUM(BB27:BF27)</f>
        <v>750</v>
      </c>
      <c r="BC28" s="106"/>
      <c r="BD28" s="106"/>
      <c r="BE28" s="106"/>
      <c r="BF28" s="106"/>
      <c r="BG28" s="23"/>
      <c r="BH28" s="23"/>
      <c r="BI28" s="35"/>
      <c r="BJ28" s="35"/>
      <c r="BK28" s="35"/>
      <c r="BL28" s="35"/>
      <c r="BM28" s="35"/>
      <c r="BN28" s="53"/>
      <c r="BO28" s="53"/>
      <c r="BP28" s="53"/>
      <c r="BQ28" s="53"/>
      <c r="BR28" s="53"/>
    </row>
    <row r="29" spans="1:7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52"/>
      <c r="BO29" s="52"/>
      <c r="BP29" s="52"/>
      <c r="BQ29" s="52"/>
      <c r="BR29" s="52"/>
    </row>
    <row r="30" spans="1:70" ht="15">
      <c r="A30" s="9"/>
      <c r="B30" s="10" t="s">
        <v>48</v>
      </c>
      <c r="C30" s="28"/>
      <c r="D30" s="28"/>
      <c r="E30" s="28"/>
      <c r="F30" s="28"/>
      <c r="G30" s="28"/>
      <c r="H30" s="28"/>
      <c r="I30" s="28"/>
      <c r="J30" s="28"/>
      <c r="K30" s="2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2"/>
      <c r="BC30" s="2"/>
      <c r="BD30" s="2"/>
      <c r="BE30" s="2"/>
      <c r="BF30" s="2"/>
      <c r="BG30" s="9"/>
      <c r="BH30" s="9"/>
      <c r="BI30" s="9"/>
      <c r="BJ30" s="9"/>
      <c r="BK30" s="9"/>
      <c r="BL30" s="9"/>
      <c r="BM30" s="9"/>
      <c r="BN30" s="52"/>
      <c r="BO30" s="52"/>
      <c r="BP30" s="52"/>
      <c r="BQ30" s="52"/>
      <c r="BR30" s="52"/>
    </row>
    <row r="31" spans="1:70" ht="15">
      <c r="A31" s="2"/>
      <c r="B31" s="73" t="s">
        <v>49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31"/>
      <c r="BC31" s="31"/>
      <c r="BD31" s="31"/>
      <c r="BE31" s="31"/>
      <c r="BF31" s="31"/>
      <c r="BG31" s="2"/>
      <c r="BH31" s="2"/>
      <c r="BI31" s="2"/>
      <c r="BJ31" s="2"/>
      <c r="BK31" s="2"/>
      <c r="BL31" s="2"/>
      <c r="BM31" s="2"/>
      <c r="BN31" s="100">
        <v>0</v>
      </c>
      <c r="BO31" s="100"/>
      <c r="BP31" s="100"/>
      <c r="BQ31" s="100"/>
      <c r="BR31" s="100"/>
    </row>
    <row r="32" spans="1:70" ht="15">
      <c r="A32" s="2"/>
      <c r="B32" s="1" t="s">
        <v>50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31"/>
      <c r="BC32" s="31"/>
      <c r="BD32" s="31"/>
      <c r="BE32" s="31"/>
      <c r="BF32" s="31"/>
      <c r="BG32" s="2"/>
      <c r="BH32" s="2"/>
      <c r="BI32" s="2"/>
      <c r="BJ32" s="2"/>
      <c r="BK32" s="2"/>
      <c r="BL32" s="2"/>
      <c r="BM32" s="2"/>
      <c r="BN32" s="100">
        <v>0</v>
      </c>
      <c r="BO32" s="100"/>
      <c r="BP32" s="100"/>
      <c r="BQ32" s="100"/>
      <c r="BR32" s="100"/>
    </row>
    <row r="33" spans="1:70" ht="15">
      <c r="A33" s="2"/>
      <c r="B33" s="73" t="s">
        <v>51</v>
      </c>
      <c r="C33" s="73"/>
      <c r="D33" s="73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99"/>
      <c r="AO33" s="99"/>
      <c r="AP33" s="99"/>
      <c r="AQ33" s="99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31"/>
      <c r="BC33" s="31"/>
      <c r="BD33" s="31"/>
      <c r="BE33" s="31"/>
      <c r="BF33" s="31"/>
      <c r="BG33" s="2"/>
      <c r="BH33" s="2"/>
      <c r="BI33" s="2"/>
      <c r="BJ33" s="2"/>
      <c r="BK33" s="2"/>
      <c r="BL33" s="2"/>
      <c r="BM33" s="2"/>
      <c r="BN33" s="101">
        <v>0</v>
      </c>
      <c r="BO33" s="101"/>
      <c r="BP33" s="101"/>
      <c r="BQ33" s="101"/>
      <c r="BR33" s="101"/>
    </row>
    <row r="34" spans="1:7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 t="s">
        <v>52</v>
      </c>
      <c r="BA34" s="20"/>
      <c r="BB34" s="23"/>
      <c r="BC34" s="23"/>
      <c r="BD34" s="23"/>
      <c r="BE34" s="23"/>
      <c r="BF34" s="23"/>
      <c r="BG34" s="20"/>
      <c r="BH34" s="23"/>
      <c r="BI34" s="35"/>
      <c r="BJ34" s="35"/>
      <c r="BK34" s="35"/>
      <c r="BL34" s="35"/>
      <c r="BM34" s="35"/>
      <c r="BN34" s="94">
        <f>SUM(BN31:BR33)</f>
        <v>0</v>
      </c>
      <c r="BO34" s="95"/>
      <c r="BP34" s="95"/>
      <c r="BQ34" s="95"/>
      <c r="BR34" s="95"/>
    </row>
    <row r="35" spans="1:7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2"/>
      <c r="BC35" s="2"/>
      <c r="BD35" s="2"/>
      <c r="BE35" s="2"/>
      <c r="BF35" s="2"/>
      <c r="BG35" s="9"/>
      <c r="BH35" s="9"/>
      <c r="BI35" s="9"/>
      <c r="BJ35" s="9"/>
      <c r="BK35" s="9"/>
      <c r="BL35" s="9"/>
      <c r="BM35" s="9"/>
      <c r="BN35" s="52"/>
      <c r="BO35" s="52"/>
      <c r="BP35" s="52"/>
      <c r="BQ35" s="52"/>
      <c r="BR35" s="52"/>
    </row>
    <row r="36" spans="1:70" ht="15">
      <c r="A36" s="9"/>
      <c r="B36" s="10" t="s">
        <v>53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2"/>
      <c r="BC36" s="2"/>
      <c r="BD36" s="2"/>
      <c r="BE36" s="2"/>
      <c r="BF36" s="2"/>
      <c r="BG36" s="9"/>
      <c r="BH36" s="9"/>
      <c r="BI36" s="9"/>
      <c r="BJ36" s="9"/>
      <c r="BK36" s="9"/>
      <c r="BL36" s="9"/>
      <c r="BM36" s="9"/>
      <c r="BN36" s="52"/>
      <c r="BO36" s="52"/>
      <c r="BP36" s="52"/>
      <c r="BQ36" s="52"/>
      <c r="BR36" s="52"/>
    </row>
    <row r="37" spans="1:70" ht="15">
      <c r="A37" s="2"/>
      <c r="B37" s="73" t="s">
        <v>54</v>
      </c>
      <c r="C37" s="73"/>
      <c r="D37" s="99" t="s">
        <v>136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0">
        <v>1638.5</v>
      </c>
      <c r="BO37" s="100"/>
      <c r="BP37" s="100"/>
      <c r="BQ37" s="100"/>
      <c r="BR37" s="100"/>
    </row>
    <row r="38" spans="1:70" ht="15">
      <c r="A38" s="2"/>
      <c r="B38" s="73" t="s">
        <v>54</v>
      </c>
      <c r="C38" s="73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31"/>
      <c r="BC38" s="31"/>
      <c r="BD38" s="31"/>
      <c r="BE38" s="31"/>
      <c r="BF38" s="31"/>
      <c r="BG38" s="2"/>
      <c r="BH38" s="2"/>
      <c r="BI38" s="2"/>
      <c r="BJ38" s="2"/>
      <c r="BK38" s="2"/>
      <c r="BL38" s="2"/>
      <c r="BM38" s="2"/>
      <c r="BN38" s="100">
        <v>0</v>
      </c>
      <c r="BO38" s="100"/>
      <c r="BP38" s="100"/>
      <c r="BQ38" s="100"/>
      <c r="BR38" s="100"/>
    </row>
    <row r="39" spans="1:70" ht="15">
      <c r="A39" s="2"/>
      <c r="B39" s="73" t="s">
        <v>54</v>
      </c>
      <c r="C39" s="73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6"/>
      <c r="AL39" s="116"/>
      <c r="AM39" s="116"/>
      <c r="AN39" s="116"/>
      <c r="AO39" s="116"/>
      <c r="AP39" s="116"/>
      <c r="AQ39" s="116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31"/>
      <c r="BC39" s="31"/>
      <c r="BD39" s="31"/>
      <c r="BE39" s="31"/>
      <c r="BF39" s="31"/>
      <c r="BG39" s="2"/>
      <c r="BH39" s="2"/>
      <c r="BI39" s="2"/>
      <c r="BJ39" s="2"/>
      <c r="BK39" s="2"/>
      <c r="BL39" s="2"/>
      <c r="BM39" s="2"/>
      <c r="BN39" s="101">
        <v>0</v>
      </c>
      <c r="BO39" s="101"/>
      <c r="BP39" s="101"/>
      <c r="BQ39" s="101"/>
      <c r="BR39" s="101"/>
    </row>
    <row r="40" spans="1:70" ht="15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 t="s">
        <v>55</v>
      </c>
      <c r="BA40" s="20"/>
      <c r="BB40" s="23"/>
      <c r="BC40" s="23"/>
      <c r="BD40" s="23"/>
      <c r="BE40" s="23"/>
      <c r="BF40" s="23"/>
      <c r="BG40" s="20"/>
      <c r="BH40" s="23"/>
      <c r="BI40" s="35"/>
      <c r="BJ40" s="35"/>
      <c r="BK40" s="35"/>
      <c r="BL40" s="35"/>
      <c r="BM40" s="35"/>
      <c r="BN40" s="94">
        <f>SUM(BN37:BR39)</f>
        <v>1638.5</v>
      </c>
      <c r="BO40" s="95"/>
      <c r="BP40" s="95"/>
      <c r="BQ40" s="95"/>
      <c r="BR40" s="95"/>
    </row>
    <row r="41" spans="1:70" ht="15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26"/>
      <c r="BA41" s="9"/>
      <c r="BB41" s="2"/>
      <c r="BC41" s="2"/>
      <c r="BD41" s="2"/>
      <c r="BE41" s="2"/>
      <c r="BF41" s="2"/>
      <c r="BG41" s="9"/>
      <c r="BH41" s="2"/>
      <c r="BI41" s="57"/>
      <c r="BJ41" s="57"/>
      <c r="BK41" s="57"/>
      <c r="BL41" s="57"/>
      <c r="BM41" s="57"/>
      <c r="BN41" s="66"/>
      <c r="BO41" s="67"/>
      <c r="BP41" s="67"/>
      <c r="BQ41" s="67"/>
      <c r="BR41" s="67"/>
    </row>
    <row r="42" spans="1:70" ht="15">
      <c r="A42" s="9"/>
      <c r="B42" s="10" t="s">
        <v>115</v>
      </c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2"/>
      <c r="BC42" s="2"/>
      <c r="BD42" s="2"/>
      <c r="BE42" s="2"/>
      <c r="BF42" s="2"/>
      <c r="BG42" s="9"/>
      <c r="BH42" s="9"/>
      <c r="BI42" s="9"/>
      <c r="BJ42" s="9"/>
      <c r="BK42" s="9"/>
      <c r="BL42" s="9"/>
      <c r="BM42" s="9"/>
      <c r="BN42" s="52"/>
      <c r="BO42" s="52"/>
      <c r="BP42" s="52"/>
      <c r="BQ42" s="52"/>
      <c r="BR42" s="52"/>
    </row>
    <row r="43" spans="1:70" ht="15">
      <c r="A43" s="9"/>
      <c r="B43" s="10" t="s">
        <v>126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R43" s="2" t="s">
        <v>118</v>
      </c>
      <c r="S43" s="10"/>
      <c r="T43" s="10"/>
      <c r="U43" s="10"/>
      <c r="V43" s="10"/>
      <c r="W43" t="s">
        <v>20</v>
      </c>
      <c r="X43" s="88">
        <v>0</v>
      </c>
      <c r="Y43" s="88"/>
      <c r="Z43" s="10" t="s">
        <v>21</v>
      </c>
      <c r="AA43" s="2" t="s">
        <v>120</v>
      </c>
      <c r="AB43" s="10"/>
      <c r="AC43" s="10"/>
      <c r="AD43" s="50"/>
      <c r="AE43" s="50"/>
      <c r="AF43" s="50"/>
      <c r="AG43" s="50" t="s">
        <v>20</v>
      </c>
      <c r="AH43" s="89">
        <v>50</v>
      </c>
      <c r="AI43" s="89"/>
      <c r="AJ43" s="50" t="s">
        <v>21</v>
      </c>
      <c r="AK43" s="50"/>
      <c r="AL43" s="50"/>
      <c r="AM43" s="50"/>
      <c r="AN43" s="50"/>
      <c r="AO43" s="50"/>
      <c r="AP43" s="50"/>
      <c r="AQ43" s="50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91">
        <f>X43*AH43</f>
        <v>0</v>
      </c>
      <c r="BC43" s="91"/>
      <c r="BD43" s="91"/>
      <c r="BE43" s="91"/>
      <c r="BF43" s="91"/>
      <c r="BG43" s="16" t="s">
        <v>32</v>
      </c>
      <c r="BH43" s="2"/>
      <c r="BI43" s="2"/>
      <c r="BJ43" s="2"/>
      <c r="BK43" s="2"/>
      <c r="BL43" s="2"/>
      <c r="BM43" s="2"/>
      <c r="BN43" s="49"/>
      <c r="BO43" s="49"/>
      <c r="BP43" s="49"/>
      <c r="BQ43" s="49"/>
      <c r="BR43" s="49"/>
    </row>
    <row r="44" spans="1:7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20"/>
      <c r="AT44" s="20"/>
      <c r="AU44" s="20"/>
      <c r="AV44" s="20"/>
      <c r="AW44" s="20"/>
      <c r="AX44" s="20"/>
      <c r="AY44" s="20"/>
      <c r="AZ44" s="21" t="s">
        <v>113</v>
      </c>
      <c r="BA44" s="20"/>
      <c r="BB44" s="105">
        <f>SUM(BB43:BF43)</f>
        <v>0</v>
      </c>
      <c r="BC44" s="106"/>
      <c r="BD44" s="106"/>
      <c r="BE44" s="106"/>
      <c r="BF44" s="106"/>
      <c r="BG44" s="20"/>
      <c r="BH44" s="23"/>
      <c r="BI44" s="35"/>
      <c r="BJ44" s="35"/>
      <c r="BK44" s="35"/>
      <c r="BL44" s="35"/>
      <c r="BM44" s="35"/>
      <c r="BN44" s="59"/>
      <c r="BO44" s="68"/>
      <c r="BP44" s="68"/>
      <c r="BQ44" s="68"/>
      <c r="BR44" s="68"/>
    </row>
    <row r="45" spans="1:70" ht="15">
      <c r="A45" s="9"/>
      <c r="B45" s="10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2"/>
      <c r="BC45" s="2"/>
      <c r="BD45" s="2"/>
      <c r="BE45" s="2"/>
      <c r="BF45" s="2"/>
      <c r="BG45" s="9"/>
      <c r="BH45" s="9"/>
      <c r="BI45" s="9"/>
      <c r="BJ45" s="9"/>
      <c r="BK45" s="9"/>
      <c r="BL45" s="9"/>
      <c r="BM45" s="9"/>
      <c r="BN45" s="52"/>
      <c r="BO45" s="52"/>
      <c r="BP45" s="52"/>
      <c r="BQ45" s="52"/>
      <c r="BR45" s="52"/>
    </row>
    <row r="46" spans="1:70" ht="15">
      <c r="A46" s="9"/>
      <c r="B46" s="10" t="s">
        <v>114</v>
      </c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2"/>
      <c r="BC46" s="2"/>
      <c r="BD46" s="2"/>
      <c r="BE46" s="2"/>
      <c r="BF46" s="2"/>
      <c r="BG46" s="9"/>
      <c r="BH46" s="9"/>
      <c r="BI46" s="9"/>
      <c r="BJ46" s="9"/>
      <c r="BK46" s="9"/>
      <c r="BL46" s="9"/>
      <c r="BM46" s="9"/>
      <c r="BN46" s="52"/>
      <c r="BO46" s="52"/>
      <c r="BP46" s="52"/>
      <c r="BQ46" s="52"/>
      <c r="BR46" s="52"/>
    </row>
    <row r="47" spans="1:70" ht="15">
      <c r="A47" s="9"/>
      <c r="B47" s="73" t="s">
        <v>54</v>
      </c>
      <c r="C47" s="73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0" t="s">
        <v>46</v>
      </c>
      <c r="AS47" s="90"/>
      <c r="AT47" s="15" t="s">
        <v>46</v>
      </c>
      <c r="AU47" s="2"/>
      <c r="AV47" s="2"/>
      <c r="AW47" s="2"/>
      <c r="AX47" s="2"/>
      <c r="AY47" s="2"/>
      <c r="AZ47" s="2" t="s">
        <v>46</v>
      </c>
      <c r="BA47" s="2"/>
      <c r="BB47" s="31"/>
      <c r="BC47" s="31"/>
      <c r="BD47" s="31"/>
      <c r="BE47" s="31"/>
      <c r="BF47" s="31"/>
      <c r="BG47" s="2"/>
      <c r="BH47" s="2"/>
      <c r="BI47" s="2"/>
      <c r="BJ47" s="2"/>
      <c r="BK47" s="2"/>
      <c r="BL47" s="2"/>
      <c r="BM47" s="2"/>
      <c r="BN47" s="100">
        <v>0</v>
      </c>
      <c r="BO47" s="100"/>
      <c r="BP47" s="100"/>
      <c r="BQ47" s="100"/>
      <c r="BR47" s="100"/>
    </row>
    <row r="48" spans="1:70" ht="15">
      <c r="A48" s="9"/>
      <c r="B48" s="73" t="s">
        <v>54</v>
      </c>
      <c r="C48" s="73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31"/>
      <c r="BC48" s="31"/>
      <c r="BD48" s="31"/>
      <c r="BE48" s="31"/>
      <c r="BF48" s="31"/>
      <c r="BG48" s="2"/>
      <c r="BH48" s="2"/>
      <c r="BI48" s="2"/>
      <c r="BJ48" s="2"/>
      <c r="BK48" s="2"/>
      <c r="BL48" s="2"/>
      <c r="BM48" s="2"/>
      <c r="BN48" s="101">
        <v>0</v>
      </c>
      <c r="BO48" s="101"/>
      <c r="BP48" s="101"/>
      <c r="BQ48" s="101"/>
      <c r="BR48" s="101"/>
    </row>
    <row r="49" spans="1:7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20"/>
      <c r="AT49" s="20"/>
      <c r="AU49" s="20"/>
      <c r="AV49" s="20"/>
      <c r="AW49" s="20"/>
      <c r="AX49" s="20"/>
      <c r="AY49" s="20"/>
      <c r="AZ49" s="21" t="s">
        <v>57</v>
      </c>
      <c r="BA49" s="20"/>
      <c r="BB49" s="20"/>
      <c r="BC49" s="20"/>
      <c r="BD49" s="20"/>
      <c r="BE49" s="20"/>
      <c r="BF49" s="20"/>
      <c r="BG49" s="20"/>
      <c r="BH49" s="23"/>
      <c r="BI49" s="35"/>
      <c r="BJ49" s="35"/>
      <c r="BK49" s="35"/>
      <c r="BL49" s="35"/>
      <c r="BM49" s="35"/>
      <c r="BN49" s="94">
        <f>SUM(BN47:BR48)</f>
        <v>0</v>
      </c>
      <c r="BO49" s="95"/>
      <c r="BP49" s="95"/>
      <c r="BQ49" s="95"/>
      <c r="BR49" s="95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70" ht="18">
      <c r="A51" s="9"/>
      <c r="AJ51" s="9"/>
      <c r="AK51" s="9"/>
      <c r="AL51" s="9"/>
      <c r="AM51" s="9"/>
      <c r="AN51" s="9"/>
      <c r="AO51" s="9"/>
      <c r="AP51" s="9"/>
      <c r="AQ51" s="9"/>
      <c r="AR51" s="9"/>
      <c r="AS51" s="20"/>
      <c r="AT51" s="20"/>
      <c r="AU51" s="20"/>
      <c r="AV51" s="20"/>
      <c r="AW51" s="20"/>
      <c r="AX51" s="20"/>
      <c r="AY51" s="20"/>
      <c r="AZ51" s="46" t="s">
        <v>61</v>
      </c>
      <c r="BA51" s="105">
        <f>SUM(BB20+BB25+BB28+BB44)</f>
        <v>2450</v>
      </c>
      <c r="BB51" s="105"/>
      <c r="BC51" s="105"/>
      <c r="BD51" s="105"/>
      <c r="BE51" s="105"/>
      <c r="BF51" s="105"/>
      <c r="BG51" s="44"/>
      <c r="BH51" s="44"/>
      <c r="BI51" s="44"/>
      <c r="BJ51" s="44"/>
      <c r="BK51" s="44"/>
      <c r="BL51" s="45"/>
      <c r="BM51" s="45" t="s">
        <v>16</v>
      </c>
      <c r="BN51" s="111">
        <f>SUM(BN25+BN34+BN40+BN49)</f>
        <v>1638.5</v>
      </c>
      <c r="BO51" s="111"/>
      <c r="BP51" s="111"/>
      <c r="BQ51" s="111"/>
      <c r="BR51" s="111"/>
    </row>
    <row r="53" spans="2:70" ht="18.6" thickBot="1">
      <c r="B53" s="11" t="s">
        <v>58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O53" s="9"/>
      <c r="AP53" s="9"/>
      <c r="AQ53" s="9"/>
      <c r="AR53" s="9"/>
      <c r="AS53" s="29"/>
      <c r="AT53" s="29"/>
      <c r="AU53" s="29"/>
      <c r="AV53" s="29"/>
      <c r="AW53" s="29"/>
      <c r="AX53" s="29"/>
      <c r="AY53" s="29"/>
      <c r="AZ53" s="30"/>
      <c r="BA53" s="29"/>
      <c r="BB53" s="29"/>
      <c r="BC53" s="29"/>
      <c r="BD53" s="37"/>
      <c r="BE53" s="37"/>
      <c r="BF53" s="37"/>
      <c r="BG53" s="37"/>
      <c r="BH53" s="37"/>
      <c r="BI53" s="30" t="s">
        <v>59</v>
      </c>
      <c r="BJ53" s="37"/>
      <c r="BK53" s="104">
        <f>BA51+BN51</f>
        <v>4088.5</v>
      </c>
      <c r="BL53" s="104"/>
      <c r="BM53" s="104"/>
      <c r="BN53" s="104"/>
      <c r="BO53" s="104"/>
      <c r="BP53" s="104"/>
      <c r="BQ53" s="104"/>
      <c r="BR53" s="104"/>
    </row>
    <row r="54" ht="15" thickTop="1"/>
  </sheetData>
  <sheetProtection selectLockedCells="1"/>
  <mergeCells count="61">
    <mergeCell ref="AX7:BM7"/>
    <mergeCell ref="BN9:BR9"/>
    <mergeCell ref="B10:H10"/>
    <mergeCell ref="B13:AY13"/>
    <mergeCell ref="A1:BR1"/>
    <mergeCell ref="A2:BR2"/>
    <mergeCell ref="A3:BR3"/>
    <mergeCell ref="AX5:BB5"/>
    <mergeCell ref="BC5:BM5"/>
    <mergeCell ref="B7:F7"/>
    <mergeCell ref="G7:V7"/>
    <mergeCell ref="X7:AB7"/>
    <mergeCell ref="AC7:AR7"/>
    <mergeCell ref="AS7:AW7"/>
    <mergeCell ref="BB14:BF14"/>
    <mergeCell ref="BB15:BF15"/>
    <mergeCell ref="BB16:BF16"/>
    <mergeCell ref="C19:AQ19"/>
    <mergeCell ref="BB19:BF19"/>
    <mergeCell ref="BB20:BF20"/>
    <mergeCell ref="B23:AQ23"/>
    <mergeCell ref="BB23:BF23"/>
    <mergeCell ref="BB25:BF25"/>
    <mergeCell ref="B27:AQ27"/>
    <mergeCell ref="BB27:BF27"/>
    <mergeCell ref="BB28:BF28"/>
    <mergeCell ref="B31:AE31"/>
    <mergeCell ref="BN31:BR31"/>
    <mergeCell ref="BN32:BR32"/>
    <mergeCell ref="B33:D33"/>
    <mergeCell ref="E33:AQ33"/>
    <mergeCell ref="BN33:BR33"/>
    <mergeCell ref="AR47:AS47"/>
    <mergeCell ref="BN47:BR47"/>
    <mergeCell ref="BN34:BR34"/>
    <mergeCell ref="B37:C37"/>
    <mergeCell ref="BN37:BR37"/>
    <mergeCell ref="B38:C38"/>
    <mergeCell ref="D38:AQ38"/>
    <mergeCell ref="BN38:BR38"/>
    <mergeCell ref="X43:Y43"/>
    <mergeCell ref="AH43:AI43"/>
    <mergeCell ref="BB43:BF43"/>
    <mergeCell ref="BB44:BF44"/>
    <mergeCell ref="D37:AY37"/>
    <mergeCell ref="Q53:AI53"/>
    <mergeCell ref="BK53:BR53"/>
    <mergeCell ref="BN24:BR24"/>
    <mergeCell ref="BN25:BR25"/>
    <mergeCell ref="B48:C48"/>
    <mergeCell ref="D48:AQ48"/>
    <mergeCell ref="BN48:BR48"/>
    <mergeCell ref="BN49:BR49"/>
    <mergeCell ref="BA51:BF51"/>
    <mergeCell ref="BN51:BR51"/>
    <mergeCell ref="B39:C39"/>
    <mergeCell ref="D39:AQ39"/>
    <mergeCell ref="BN39:BR39"/>
    <mergeCell ref="BN40:BR40"/>
    <mergeCell ref="B47:C47"/>
    <mergeCell ref="D47:AQ47"/>
  </mergeCells>
  <dataValidations count="1">
    <dataValidation type="list" allowBlank="1" showInputMessage="1" showErrorMessage="1" sqref="AC7:AR7">
      <formula1>$BT$1:$BT$12</formula1>
    </dataValidation>
  </dataValidation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CD5C-E816-4E0A-B52D-D46C402D6E88}">
  <sheetPr>
    <tabColor theme="8" tint="0.7999799847602844"/>
    <pageSetUpPr fitToPage="1"/>
  </sheetPr>
  <dimension ref="A1:BU49"/>
  <sheetViews>
    <sheetView workbookViewId="0" topLeftCell="A15">
      <selection activeCell="BX45" sqref="BX45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19.421875" style="0" hidden="1" customWidth="1"/>
    <col min="73" max="73" width="18.57421875" style="54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85</v>
      </c>
      <c r="BU1" s="54" t="s">
        <v>93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75</v>
      </c>
      <c r="BU2" s="54" t="s">
        <v>94</v>
      </c>
    </row>
    <row r="3" spans="1:72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87</v>
      </c>
    </row>
    <row r="4" spans="1:7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64</v>
      </c>
    </row>
    <row r="5" spans="1:72" ht="15">
      <c r="A5" s="2"/>
      <c r="B5" s="2"/>
      <c r="C5" s="2"/>
      <c r="D5" s="2"/>
      <c r="E5" s="2"/>
      <c r="F5" s="2"/>
      <c r="G5" s="63"/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62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2</v>
      </c>
    </row>
    <row r="6" spans="1:72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66</v>
      </c>
    </row>
    <row r="7" spans="1:72" ht="15">
      <c r="A7" s="2"/>
      <c r="B7" s="84" t="s">
        <v>12</v>
      </c>
      <c r="C7" s="84"/>
      <c r="D7" s="84"/>
      <c r="E7" s="84"/>
      <c r="F7" s="84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88</v>
      </c>
    </row>
    <row r="8" spans="1:72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4</v>
      </c>
    </row>
    <row r="9" spans="1:7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65</v>
      </c>
    </row>
    <row r="10" spans="1:72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70</v>
      </c>
    </row>
    <row r="11" spans="1:72" ht="15">
      <c r="A11" s="9"/>
      <c r="B11" s="10" t="s">
        <v>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T11" s="1" t="s">
        <v>11</v>
      </c>
    </row>
    <row r="12" spans="1:72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80</v>
      </c>
    </row>
    <row r="13" spans="1:72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/>
    </row>
    <row r="14" spans="1:72" ht="15">
      <c r="A14" s="9"/>
      <c r="B14" s="12"/>
      <c r="C14" s="17" t="s">
        <v>89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300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9"/>
      <c r="BO14" s="49"/>
      <c r="BP14" s="49"/>
      <c r="BQ14" s="49"/>
      <c r="BR14" s="49"/>
      <c r="BT14" s="1"/>
    </row>
    <row r="15" spans="1:72" ht="15">
      <c r="A15" s="9"/>
      <c r="B15" s="12"/>
      <c r="C15" s="17" t="s">
        <v>34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300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  <c r="BT15" s="1"/>
    </row>
    <row r="16" spans="1:72" ht="15">
      <c r="A16" s="9"/>
      <c r="B16" s="12"/>
      <c r="C16" s="17" t="s">
        <v>35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2">
        <v>400</v>
      </c>
      <c r="BC16" s="92"/>
      <c r="BD16" s="92"/>
      <c r="BE16" s="92"/>
      <c r="BF16" s="92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  <c r="BT16" s="1"/>
    </row>
    <row r="17" spans="1:72" ht="15">
      <c r="A17" s="9"/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1"/>
      <c r="BC17" s="1"/>
      <c r="BD17" s="1"/>
      <c r="BE17" s="1"/>
      <c r="BF17" s="1"/>
      <c r="BG17" s="16"/>
      <c r="BH17" s="9"/>
      <c r="BI17" s="2"/>
      <c r="BJ17" s="2"/>
      <c r="BK17" s="2"/>
      <c r="BL17" s="2"/>
      <c r="BM17" s="2"/>
      <c r="BN17" s="50"/>
      <c r="BO17" s="50"/>
      <c r="BP17" s="50"/>
      <c r="BQ17" s="50"/>
      <c r="BR17" s="50"/>
      <c r="BT17" s="1"/>
    </row>
    <row r="18" spans="1:72" ht="15">
      <c r="A18" s="9"/>
      <c r="B18" s="10" t="s">
        <v>36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"/>
      <c r="BC18" s="1"/>
      <c r="BD18" s="1"/>
      <c r="BE18" s="1"/>
      <c r="BF18" s="1"/>
      <c r="BG18" s="16"/>
      <c r="BH18" s="9"/>
      <c r="BI18" s="9"/>
      <c r="BJ18" s="9"/>
      <c r="BK18" s="9"/>
      <c r="BL18" s="9"/>
      <c r="BM18" s="9"/>
      <c r="BN18" s="50"/>
      <c r="BO18" s="50"/>
      <c r="BP18" s="50"/>
      <c r="BQ18" s="50"/>
      <c r="BR18" s="50"/>
      <c r="BT18" s="1"/>
    </row>
    <row r="19" spans="1:72" ht="15">
      <c r="A19" s="9"/>
      <c r="B19" s="9"/>
      <c r="C19" s="87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3">
        <v>500</v>
      </c>
      <c r="BC19" s="103"/>
      <c r="BD19" s="103"/>
      <c r="BE19" s="103"/>
      <c r="BF19" s="103"/>
      <c r="BG19" s="16" t="s">
        <v>32</v>
      </c>
      <c r="BH19" s="9"/>
      <c r="BI19" s="9"/>
      <c r="BJ19" s="9"/>
      <c r="BK19" s="9"/>
      <c r="BL19" s="9"/>
      <c r="BM19" s="9"/>
      <c r="BN19" s="49"/>
      <c r="BO19" s="49"/>
      <c r="BP19" s="49"/>
      <c r="BQ19" s="49"/>
      <c r="BR19" s="49"/>
      <c r="BT19" s="1"/>
    </row>
    <row r="20" spans="1:72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8"/>
      <c r="AR20" s="18"/>
      <c r="AS20" s="19"/>
      <c r="AT20" s="19"/>
      <c r="AU20" s="19"/>
      <c r="AV20" s="19"/>
      <c r="AW20" s="19"/>
      <c r="AX20" s="18"/>
      <c r="AY20" s="20"/>
      <c r="AZ20" s="21" t="s">
        <v>38</v>
      </c>
      <c r="BA20" s="20"/>
      <c r="BB20" s="105">
        <f>SUM(BB14:BF19)</f>
        <v>1500</v>
      </c>
      <c r="BC20" s="106"/>
      <c r="BD20" s="106"/>
      <c r="BE20" s="106"/>
      <c r="BF20" s="106"/>
      <c r="BG20" s="58" t="s">
        <v>32</v>
      </c>
      <c r="BH20" s="23"/>
      <c r="BI20" s="59"/>
      <c r="BJ20" s="59"/>
      <c r="BK20" s="59"/>
      <c r="BL20" s="59"/>
      <c r="BM20" s="59"/>
      <c r="BN20" s="60"/>
      <c r="BO20" s="60"/>
      <c r="BP20" s="60"/>
      <c r="BQ20" s="60"/>
      <c r="BR20" s="60"/>
      <c r="BT20" s="1"/>
    </row>
    <row r="21" spans="1:72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39"/>
      <c r="AR21" s="39"/>
      <c r="AS21" s="40"/>
      <c r="AT21" s="40"/>
      <c r="AU21" s="40"/>
      <c r="AV21" s="40"/>
      <c r="AW21" s="40"/>
      <c r="AX21" s="39"/>
      <c r="AY21" s="9"/>
      <c r="AZ21" s="26"/>
      <c r="BA21" s="9"/>
      <c r="BB21" s="55"/>
      <c r="BC21" s="56"/>
      <c r="BD21" s="56"/>
      <c r="BE21" s="56"/>
      <c r="BF21" s="56"/>
      <c r="BG21" s="24"/>
      <c r="BH21" s="2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T21" s="1"/>
    </row>
    <row r="22" spans="1:72" ht="15">
      <c r="A22" s="9"/>
      <c r="B22" s="10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"/>
      <c r="BC22" s="1"/>
      <c r="BD22" s="1"/>
      <c r="BE22" s="1"/>
      <c r="BF22" s="1"/>
      <c r="BG22" s="24"/>
      <c r="BH22" s="9"/>
      <c r="BI22" s="9"/>
      <c r="BJ22" s="9"/>
      <c r="BK22" s="9"/>
      <c r="BL22" s="9"/>
      <c r="BM22" s="9"/>
      <c r="BN22" s="50"/>
      <c r="BO22" s="50"/>
      <c r="BP22" s="50"/>
      <c r="BQ22" s="50"/>
      <c r="BR22" s="50"/>
      <c r="BT22" s="1"/>
    </row>
    <row r="23" spans="1:70" ht="15">
      <c r="A23" s="2"/>
      <c r="B23" s="87" t="s">
        <v>40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4"/>
      <c r="AS23" s="13"/>
      <c r="AT23" s="4"/>
      <c r="AU23" s="4"/>
      <c r="AV23" s="4"/>
      <c r="AW23" s="9"/>
      <c r="AX23" s="2"/>
      <c r="AY23" s="2"/>
      <c r="AZ23" s="2"/>
      <c r="BA23" s="2"/>
      <c r="BB23" s="91">
        <v>200</v>
      </c>
      <c r="BC23" s="91"/>
      <c r="BD23" s="91"/>
      <c r="BE23" s="91"/>
      <c r="BF23" s="91"/>
      <c r="BG23" s="16" t="s">
        <v>32</v>
      </c>
      <c r="BH23" s="2"/>
      <c r="BI23" s="2"/>
      <c r="BJ23" s="2"/>
      <c r="BK23" s="2"/>
      <c r="BL23" s="2"/>
      <c r="BM23" s="2"/>
      <c r="BN23" s="49"/>
      <c r="BO23" s="49"/>
      <c r="BP23" s="49"/>
      <c r="BQ23" s="49"/>
      <c r="BR23" s="49"/>
    </row>
    <row r="24" spans="1:70" ht="15">
      <c r="A24" s="2"/>
      <c r="B24" s="17" t="s">
        <v>41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4"/>
      <c r="AS24" s="13"/>
      <c r="AT24" s="4"/>
      <c r="AU24" s="4"/>
      <c r="AV24" s="4"/>
      <c r="AW24" s="9"/>
      <c r="AX24" s="2"/>
      <c r="AY24" s="2"/>
      <c r="AZ24" s="2"/>
      <c r="BA24" s="2"/>
      <c r="BB24" s="61"/>
      <c r="BC24" s="61"/>
      <c r="BD24" s="61"/>
      <c r="BE24" s="61"/>
      <c r="BF24" s="61"/>
      <c r="BG24" s="16"/>
      <c r="BH24" s="2"/>
      <c r="BI24" s="2"/>
      <c r="BJ24" s="2"/>
      <c r="BK24" s="2"/>
      <c r="BL24" s="2"/>
      <c r="BM24" s="2"/>
      <c r="BN24" s="100">
        <v>0</v>
      </c>
      <c r="BO24" s="100"/>
      <c r="BP24" s="100"/>
      <c r="BQ24" s="100"/>
      <c r="BR24" s="100"/>
    </row>
    <row r="25" spans="1:70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 t="s">
        <v>42</v>
      </c>
      <c r="BA25" s="20"/>
      <c r="BB25" s="105">
        <f>SUM(BB23:BF24)</f>
        <v>200</v>
      </c>
      <c r="BC25" s="106"/>
      <c r="BD25" s="106"/>
      <c r="BE25" s="106"/>
      <c r="BF25" s="106"/>
      <c r="BG25" s="20"/>
      <c r="BH25" s="20"/>
      <c r="BI25" s="35"/>
      <c r="BJ25" s="38"/>
      <c r="BK25" s="38"/>
      <c r="BL25" s="38"/>
      <c r="BM25" s="38"/>
      <c r="BN25" s="94">
        <f>BN24</f>
        <v>0</v>
      </c>
      <c r="BO25" s="95"/>
      <c r="BP25" s="95"/>
      <c r="BQ25" s="95"/>
      <c r="BR25" s="95"/>
    </row>
    <row r="26" spans="1:70" ht="15">
      <c r="A26" s="10"/>
      <c r="B26" s="10" t="s">
        <v>43</v>
      </c>
      <c r="C26" s="10"/>
      <c r="D26" s="10"/>
      <c r="E26" s="10"/>
      <c r="F26" s="10"/>
      <c r="G26" s="10"/>
      <c r="H26" s="10"/>
      <c r="I26" s="10"/>
      <c r="J26" s="25"/>
      <c r="K26" s="25"/>
      <c r="L26" s="25"/>
      <c r="M26" s="25"/>
      <c r="N26" s="25"/>
      <c r="O26" s="25"/>
      <c r="P26" s="25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48"/>
      <c r="BO26" s="48"/>
      <c r="BP26" s="48"/>
      <c r="BQ26" s="48"/>
      <c r="BR26" s="48"/>
    </row>
    <row r="27" spans="1:70" ht="15">
      <c r="A27" s="1"/>
      <c r="B27" s="76" t="s">
        <v>44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91">
        <v>750</v>
      </c>
      <c r="BC27" s="91"/>
      <c r="BD27" s="91"/>
      <c r="BE27" s="91"/>
      <c r="BF27" s="91"/>
      <c r="BG27" s="16" t="s">
        <v>32</v>
      </c>
      <c r="BH27" s="2"/>
      <c r="BI27" s="2"/>
      <c r="BJ27" s="2"/>
      <c r="BK27" s="2"/>
      <c r="BL27" s="2"/>
      <c r="BM27" s="2"/>
      <c r="BN27" s="49"/>
      <c r="BO27" s="49"/>
      <c r="BP27" s="49"/>
      <c r="BQ27" s="49"/>
      <c r="BR27" s="49"/>
    </row>
    <row r="28" spans="1:70" ht="15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13"/>
      <c r="M28" s="4"/>
      <c r="N28" s="4"/>
      <c r="O28" s="9"/>
      <c r="P28" s="4"/>
      <c r="Q28" s="4"/>
      <c r="R28" s="4"/>
      <c r="S28" s="4"/>
      <c r="T28" s="4"/>
      <c r="U28" s="13"/>
      <c r="V28" s="4"/>
      <c r="W28" s="4"/>
      <c r="X28" s="9"/>
      <c r="Y28" s="27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8"/>
      <c r="AQ28" s="18"/>
      <c r="AR28" s="18"/>
      <c r="AS28" s="18"/>
      <c r="AT28" s="18"/>
      <c r="AU28" s="18"/>
      <c r="AV28" s="18"/>
      <c r="AW28" s="18"/>
      <c r="AX28" s="18"/>
      <c r="AY28" s="23"/>
      <c r="AZ28" s="21" t="s">
        <v>47</v>
      </c>
      <c r="BA28" s="23"/>
      <c r="BB28" s="105">
        <f>SUM(BB27:BF27)</f>
        <v>750</v>
      </c>
      <c r="BC28" s="106"/>
      <c r="BD28" s="106"/>
      <c r="BE28" s="106"/>
      <c r="BF28" s="106"/>
      <c r="BG28" s="23"/>
      <c r="BH28" s="23"/>
      <c r="BI28" s="35"/>
      <c r="BJ28" s="35"/>
      <c r="BK28" s="35"/>
      <c r="BL28" s="35"/>
      <c r="BM28" s="35"/>
      <c r="BN28" s="53"/>
      <c r="BO28" s="53"/>
      <c r="BP28" s="53"/>
      <c r="BQ28" s="53"/>
      <c r="BR28" s="53"/>
    </row>
    <row r="29" spans="1:7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52"/>
      <c r="BO29" s="52"/>
      <c r="BP29" s="52"/>
      <c r="BQ29" s="52"/>
      <c r="BR29" s="52"/>
    </row>
    <row r="30" spans="1:70" ht="15">
      <c r="A30" s="9"/>
      <c r="B30" s="10" t="s">
        <v>48</v>
      </c>
      <c r="C30" s="28"/>
      <c r="D30" s="28"/>
      <c r="E30" s="28"/>
      <c r="F30" s="28"/>
      <c r="G30" s="28"/>
      <c r="H30" s="28"/>
      <c r="I30" s="28"/>
      <c r="J30" s="28"/>
      <c r="K30" s="2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2"/>
      <c r="BC30" s="2"/>
      <c r="BD30" s="2"/>
      <c r="BE30" s="2"/>
      <c r="BF30" s="2"/>
      <c r="BG30" s="9"/>
      <c r="BH30" s="9"/>
      <c r="BI30" s="9"/>
      <c r="BJ30" s="9"/>
      <c r="BK30" s="9"/>
      <c r="BL30" s="9"/>
      <c r="BM30" s="9"/>
      <c r="BN30" s="52"/>
      <c r="BO30" s="52"/>
      <c r="BP30" s="52"/>
      <c r="BQ30" s="52"/>
      <c r="BR30" s="52"/>
    </row>
    <row r="31" spans="1:70" ht="15">
      <c r="A31" s="2"/>
      <c r="B31" s="73" t="s">
        <v>49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31"/>
      <c r="BC31" s="31"/>
      <c r="BD31" s="31"/>
      <c r="BE31" s="31"/>
      <c r="BF31" s="31"/>
      <c r="BG31" s="2"/>
      <c r="BH31" s="2"/>
      <c r="BI31" s="2"/>
      <c r="BJ31" s="2"/>
      <c r="BK31" s="2"/>
      <c r="BL31" s="2"/>
      <c r="BM31" s="2"/>
      <c r="BN31" s="100">
        <v>0</v>
      </c>
      <c r="BO31" s="100"/>
      <c r="BP31" s="100"/>
      <c r="BQ31" s="100"/>
      <c r="BR31" s="100"/>
    </row>
    <row r="32" spans="1:70" ht="15">
      <c r="A32" s="2"/>
      <c r="B32" s="1" t="s">
        <v>50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31"/>
      <c r="BC32" s="31"/>
      <c r="BD32" s="31"/>
      <c r="BE32" s="31"/>
      <c r="BF32" s="31"/>
      <c r="BG32" s="2"/>
      <c r="BH32" s="2"/>
      <c r="BI32" s="2"/>
      <c r="BJ32" s="2"/>
      <c r="BK32" s="2"/>
      <c r="BL32" s="2"/>
      <c r="BM32" s="2"/>
      <c r="BN32" s="100">
        <v>0</v>
      </c>
      <c r="BO32" s="100"/>
      <c r="BP32" s="100"/>
      <c r="BQ32" s="100"/>
      <c r="BR32" s="100"/>
    </row>
    <row r="33" spans="1:70" ht="15">
      <c r="A33" s="2"/>
      <c r="B33" s="73" t="s">
        <v>51</v>
      </c>
      <c r="C33" s="73"/>
      <c r="D33" s="73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99"/>
      <c r="AO33" s="99"/>
      <c r="AP33" s="99"/>
      <c r="AQ33" s="99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31"/>
      <c r="BC33" s="31"/>
      <c r="BD33" s="31"/>
      <c r="BE33" s="31"/>
      <c r="BF33" s="31"/>
      <c r="BG33" s="2"/>
      <c r="BH33" s="2"/>
      <c r="BI33" s="2"/>
      <c r="BJ33" s="2"/>
      <c r="BK33" s="2"/>
      <c r="BL33" s="2"/>
      <c r="BM33" s="2"/>
      <c r="BN33" s="101">
        <v>0</v>
      </c>
      <c r="BO33" s="101"/>
      <c r="BP33" s="101"/>
      <c r="BQ33" s="101"/>
      <c r="BR33" s="101"/>
    </row>
    <row r="34" spans="1:7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 t="s">
        <v>52</v>
      </c>
      <c r="BA34" s="20"/>
      <c r="BB34" s="23"/>
      <c r="BC34" s="23"/>
      <c r="BD34" s="23"/>
      <c r="BE34" s="23"/>
      <c r="BF34" s="23"/>
      <c r="BG34" s="20"/>
      <c r="BH34" s="23"/>
      <c r="BI34" s="35"/>
      <c r="BJ34" s="35"/>
      <c r="BK34" s="35"/>
      <c r="BL34" s="35"/>
      <c r="BM34" s="35"/>
      <c r="BN34" s="94">
        <f>SUM(BN31:BR33)</f>
        <v>0</v>
      </c>
      <c r="BO34" s="95"/>
      <c r="BP34" s="95"/>
      <c r="BQ34" s="95"/>
      <c r="BR34" s="95"/>
    </row>
    <row r="35" spans="1:7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2"/>
      <c r="BC35" s="2"/>
      <c r="BD35" s="2"/>
      <c r="BE35" s="2"/>
      <c r="BF35" s="2"/>
      <c r="BG35" s="9"/>
      <c r="BH35" s="9"/>
      <c r="BI35" s="9"/>
      <c r="BJ35" s="9"/>
      <c r="BK35" s="9"/>
      <c r="BL35" s="9"/>
      <c r="BM35" s="9"/>
      <c r="BN35" s="52"/>
      <c r="BO35" s="52"/>
      <c r="BP35" s="52"/>
      <c r="BQ35" s="52"/>
      <c r="BR35" s="52"/>
    </row>
    <row r="36" spans="1:70" ht="15">
      <c r="A36" s="9"/>
      <c r="B36" s="10" t="s">
        <v>53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2"/>
      <c r="BC36" s="2"/>
      <c r="BD36" s="2"/>
      <c r="BE36" s="2"/>
      <c r="BF36" s="2"/>
      <c r="BG36" s="9"/>
      <c r="BH36" s="9"/>
      <c r="BI36" s="9"/>
      <c r="BJ36" s="9"/>
      <c r="BK36" s="9"/>
      <c r="BL36" s="9"/>
      <c r="BM36" s="9"/>
      <c r="BN36" s="52"/>
      <c r="BO36" s="52"/>
      <c r="BP36" s="52"/>
      <c r="BQ36" s="52"/>
      <c r="BR36" s="52"/>
    </row>
    <row r="37" spans="1:70" ht="15">
      <c r="A37" s="2"/>
      <c r="B37" s="73" t="s">
        <v>54</v>
      </c>
      <c r="C37" s="73"/>
      <c r="D37" s="99" t="s">
        <v>137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0">
        <v>1638.5</v>
      </c>
      <c r="BO37" s="100"/>
      <c r="BP37" s="100"/>
      <c r="BQ37" s="100"/>
      <c r="BR37" s="100"/>
    </row>
    <row r="38" spans="1:70" ht="15">
      <c r="A38" s="2"/>
      <c r="B38" s="73" t="s">
        <v>54</v>
      </c>
      <c r="C38" s="73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31"/>
      <c r="BC38" s="31"/>
      <c r="BD38" s="31"/>
      <c r="BE38" s="31"/>
      <c r="BF38" s="31"/>
      <c r="BG38" s="2"/>
      <c r="BH38" s="2"/>
      <c r="BI38" s="2"/>
      <c r="BJ38" s="2"/>
      <c r="BK38" s="2"/>
      <c r="BL38" s="2"/>
      <c r="BM38" s="2"/>
      <c r="BN38" s="100">
        <v>0</v>
      </c>
      <c r="BO38" s="100"/>
      <c r="BP38" s="100"/>
      <c r="BQ38" s="100"/>
      <c r="BR38" s="100"/>
    </row>
    <row r="39" spans="1:70" ht="15">
      <c r="A39" s="2"/>
      <c r="B39" s="73" t="s">
        <v>54</v>
      </c>
      <c r="C39" s="73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6"/>
      <c r="AL39" s="116"/>
      <c r="AM39" s="116"/>
      <c r="AN39" s="116"/>
      <c r="AO39" s="116"/>
      <c r="AP39" s="116"/>
      <c r="AQ39" s="116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31"/>
      <c r="BC39" s="31"/>
      <c r="BD39" s="31"/>
      <c r="BE39" s="31"/>
      <c r="BF39" s="31"/>
      <c r="BG39" s="2"/>
      <c r="BH39" s="2"/>
      <c r="BI39" s="2"/>
      <c r="BJ39" s="2"/>
      <c r="BK39" s="2"/>
      <c r="BL39" s="2"/>
      <c r="BM39" s="2"/>
      <c r="BN39" s="101">
        <v>0</v>
      </c>
      <c r="BO39" s="101"/>
      <c r="BP39" s="101"/>
      <c r="BQ39" s="101"/>
      <c r="BR39" s="101"/>
    </row>
    <row r="40" spans="1:70" ht="15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 t="s">
        <v>55</v>
      </c>
      <c r="BA40" s="20"/>
      <c r="BB40" s="23"/>
      <c r="BC40" s="23"/>
      <c r="BD40" s="23"/>
      <c r="BE40" s="23"/>
      <c r="BF40" s="23"/>
      <c r="BG40" s="20"/>
      <c r="BH40" s="23"/>
      <c r="BI40" s="35"/>
      <c r="BJ40" s="35"/>
      <c r="BK40" s="35"/>
      <c r="BL40" s="35"/>
      <c r="BM40" s="35"/>
      <c r="BN40" s="94">
        <f>SUM(BN37:BR39)</f>
        <v>1638.5</v>
      </c>
      <c r="BO40" s="95"/>
      <c r="BP40" s="95"/>
      <c r="BQ40" s="95"/>
      <c r="BR40" s="95"/>
    </row>
    <row r="41" spans="1:70" ht="15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2"/>
      <c r="BC41" s="2"/>
      <c r="BD41" s="2"/>
      <c r="BE41" s="2"/>
      <c r="BF41" s="2"/>
      <c r="BG41" s="9"/>
      <c r="BH41" s="9"/>
      <c r="BI41" s="9"/>
      <c r="BJ41" s="9"/>
      <c r="BK41" s="9"/>
      <c r="BL41" s="9"/>
      <c r="BM41" s="9"/>
      <c r="BN41" s="52"/>
      <c r="BO41" s="52"/>
      <c r="BP41" s="52"/>
      <c r="BQ41" s="52"/>
      <c r="BR41" s="52"/>
    </row>
    <row r="42" spans="1:70" ht="15">
      <c r="A42" s="9"/>
      <c r="B42" s="10" t="s">
        <v>56</v>
      </c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2"/>
      <c r="BC42" s="2"/>
      <c r="BD42" s="2"/>
      <c r="BE42" s="2"/>
      <c r="BF42" s="2"/>
      <c r="BG42" s="9"/>
      <c r="BH42" s="9"/>
      <c r="BI42" s="9"/>
      <c r="BJ42" s="9"/>
      <c r="BK42" s="9"/>
      <c r="BL42" s="9"/>
      <c r="BM42" s="9"/>
      <c r="BN42" s="52"/>
      <c r="BO42" s="52"/>
      <c r="BP42" s="52"/>
      <c r="BQ42" s="52"/>
      <c r="BR42" s="52"/>
    </row>
    <row r="43" spans="1:70" ht="15">
      <c r="A43" s="9"/>
      <c r="B43" s="73" t="s">
        <v>54</v>
      </c>
      <c r="C43" s="73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0" t="s">
        <v>46</v>
      </c>
      <c r="AS43" s="90"/>
      <c r="AT43" s="15" t="s">
        <v>46</v>
      </c>
      <c r="AU43" s="2"/>
      <c r="AV43" s="2"/>
      <c r="AW43" s="2"/>
      <c r="AX43" s="2"/>
      <c r="AY43" s="2"/>
      <c r="AZ43" s="2" t="s">
        <v>46</v>
      </c>
      <c r="BA43" s="2"/>
      <c r="BB43" s="31"/>
      <c r="BC43" s="31"/>
      <c r="BD43" s="31"/>
      <c r="BE43" s="31"/>
      <c r="BF43" s="31"/>
      <c r="BG43" s="2"/>
      <c r="BH43" s="2"/>
      <c r="BI43" s="2"/>
      <c r="BJ43" s="2"/>
      <c r="BK43" s="2"/>
      <c r="BL43" s="2"/>
      <c r="BM43" s="2"/>
      <c r="BN43" s="100">
        <v>0</v>
      </c>
      <c r="BO43" s="100"/>
      <c r="BP43" s="100"/>
      <c r="BQ43" s="100"/>
      <c r="BR43" s="100"/>
    </row>
    <row r="44" spans="1:70" ht="15">
      <c r="A44" s="9"/>
      <c r="B44" s="73" t="s">
        <v>54</v>
      </c>
      <c r="C44" s="73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31"/>
      <c r="BC44" s="31"/>
      <c r="BD44" s="31"/>
      <c r="BE44" s="31"/>
      <c r="BF44" s="31"/>
      <c r="BG44" s="2"/>
      <c r="BH44" s="2"/>
      <c r="BI44" s="2"/>
      <c r="BJ44" s="2"/>
      <c r="BK44" s="2"/>
      <c r="BL44" s="2"/>
      <c r="BM44" s="2"/>
      <c r="BN44" s="101">
        <v>0</v>
      </c>
      <c r="BO44" s="101"/>
      <c r="BP44" s="101"/>
      <c r="BQ44" s="101"/>
      <c r="BR44" s="101"/>
    </row>
    <row r="45" spans="1:7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20"/>
      <c r="AT45" s="20"/>
      <c r="AU45" s="20"/>
      <c r="AV45" s="20"/>
      <c r="AW45" s="20"/>
      <c r="AX45" s="20"/>
      <c r="AY45" s="20"/>
      <c r="AZ45" s="21" t="s">
        <v>57</v>
      </c>
      <c r="BA45" s="20"/>
      <c r="BB45" s="20"/>
      <c r="BC45" s="20"/>
      <c r="BD45" s="20"/>
      <c r="BE45" s="20"/>
      <c r="BF45" s="20"/>
      <c r="BG45" s="20"/>
      <c r="BH45" s="23"/>
      <c r="BI45" s="35"/>
      <c r="BJ45" s="35"/>
      <c r="BK45" s="35"/>
      <c r="BL45" s="35"/>
      <c r="BM45" s="35"/>
      <c r="BN45" s="94">
        <f>SUM(BN43:BR44)</f>
        <v>0</v>
      </c>
      <c r="BO45" s="95"/>
      <c r="BP45" s="95"/>
      <c r="BQ45" s="95"/>
      <c r="BR45" s="95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70" ht="18">
      <c r="A47" s="9"/>
      <c r="AJ47" s="9"/>
      <c r="AK47" s="9"/>
      <c r="AL47" s="9"/>
      <c r="AM47" s="9"/>
      <c r="AN47" s="9"/>
      <c r="AO47" s="9"/>
      <c r="AP47" s="9"/>
      <c r="AQ47" s="9"/>
      <c r="AR47" s="9"/>
      <c r="AS47" s="20"/>
      <c r="AT47" s="20"/>
      <c r="AU47" s="20"/>
      <c r="AV47" s="20"/>
      <c r="AW47" s="20"/>
      <c r="AX47" s="20"/>
      <c r="AY47" s="20"/>
      <c r="AZ47" s="46" t="s">
        <v>61</v>
      </c>
      <c r="BA47" s="105">
        <f>SUM(BB20+BB25+BB28)</f>
        <v>2450</v>
      </c>
      <c r="BB47" s="105"/>
      <c r="BC47" s="105"/>
      <c r="BD47" s="105"/>
      <c r="BE47" s="105"/>
      <c r="BF47" s="105"/>
      <c r="BG47" s="44"/>
      <c r="BH47" s="44"/>
      <c r="BI47" s="44"/>
      <c r="BJ47" s="44"/>
      <c r="BK47" s="44"/>
      <c r="BL47" s="45"/>
      <c r="BM47" s="45" t="s">
        <v>16</v>
      </c>
      <c r="BN47" s="111">
        <f>SUM(BN25+BN34+BN40+BN45)</f>
        <v>1638.5</v>
      </c>
      <c r="BO47" s="111"/>
      <c r="BP47" s="111"/>
      <c r="BQ47" s="111"/>
      <c r="BR47" s="111"/>
    </row>
    <row r="49" spans="2:70" ht="18.6" thickBot="1">
      <c r="B49" s="11" t="s">
        <v>58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O49" s="9"/>
      <c r="AP49" s="9"/>
      <c r="AQ49" s="9"/>
      <c r="AR49" s="9"/>
      <c r="AS49" s="29"/>
      <c r="AT49" s="29"/>
      <c r="AU49" s="29"/>
      <c r="AV49" s="29"/>
      <c r="AW49" s="29"/>
      <c r="AX49" s="29"/>
      <c r="AY49" s="29"/>
      <c r="AZ49" s="30"/>
      <c r="BA49" s="29"/>
      <c r="BB49" s="29"/>
      <c r="BC49" s="29"/>
      <c r="BD49" s="37"/>
      <c r="BE49" s="37"/>
      <c r="BF49" s="37"/>
      <c r="BG49" s="37"/>
      <c r="BH49" s="37"/>
      <c r="BI49" s="30" t="s">
        <v>59</v>
      </c>
      <c r="BJ49" s="37"/>
      <c r="BK49" s="104">
        <f>BA47+BN47</f>
        <v>4088.5</v>
      </c>
      <c r="BL49" s="104"/>
      <c r="BM49" s="104"/>
      <c r="BN49" s="104"/>
      <c r="BO49" s="104"/>
      <c r="BP49" s="104"/>
      <c r="BQ49" s="104"/>
      <c r="BR49" s="104"/>
    </row>
    <row r="50" ht="15" thickTop="1"/>
  </sheetData>
  <sheetProtection selectLockedCells="1"/>
  <mergeCells count="57">
    <mergeCell ref="BB15:BF15"/>
    <mergeCell ref="A1:BR1"/>
    <mergeCell ref="A2:BR2"/>
    <mergeCell ref="A3:BR3"/>
    <mergeCell ref="AX5:BB5"/>
    <mergeCell ref="BC5:BM5"/>
    <mergeCell ref="B7:F7"/>
    <mergeCell ref="G7:V7"/>
    <mergeCell ref="X7:AB7"/>
    <mergeCell ref="AC7:AR7"/>
    <mergeCell ref="AS7:AW7"/>
    <mergeCell ref="AX7:BM7"/>
    <mergeCell ref="BN9:BR9"/>
    <mergeCell ref="B10:H10"/>
    <mergeCell ref="B13:AY13"/>
    <mergeCell ref="BB14:BF14"/>
    <mergeCell ref="BB16:BF16"/>
    <mergeCell ref="C19:AQ19"/>
    <mergeCell ref="BB19:BF19"/>
    <mergeCell ref="BB20:BF20"/>
    <mergeCell ref="B23:AQ23"/>
    <mergeCell ref="BB23:BF23"/>
    <mergeCell ref="BN34:BR34"/>
    <mergeCell ref="BB28:BF28"/>
    <mergeCell ref="B31:AE31"/>
    <mergeCell ref="BN24:BR24"/>
    <mergeCell ref="BB25:BF25"/>
    <mergeCell ref="BN25:BR25"/>
    <mergeCell ref="B27:AQ27"/>
    <mergeCell ref="BB27:BF27"/>
    <mergeCell ref="BN31:BR31"/>
    <mergeCell ref="BN32:BR32"/>
    <mergeCell ref="B33:D33"/>
    <mergeCell ref="E33:AQ33"/>
    <mergeCell ref="BN33:BR33"/>
    <mergeCell ref="B37:C37"/>
    <mergeCell ref="BN37:BR37"/>
    <mergeCell ref="B38:C38"/>
    <mergeCell ref="D38:AQ38"/>
    <mergeCell ref="BN38:BR38"/>
    <mergeCell ref="D37:AY37"/>
    <mergeCell ref="B39:C39"/>
    <mergeCell ref="D39:AQ39"/>
    <mergeCell ref="BN39:BR39"/>
    <mergeCell ref="BN40:BR40"/>
    <mergeCell ref="B43:C43"/>
    <mergeCell ref="D43:AQ43"/>
    <mergeCell ref="AR43:AS43"/>
    <mergeCell ref="BN43:BR43"/>
    <mergeCell ref="Q49:AI49"/>
    <mergeCell ref="BK49:BR49"/>
    <mergeCell ref="B44:C44"/>
    <mergeCell ref="D44:AQ44"/>
    <mergeCell ref="BN44:BR44"/>
    <mergeCell ref="BN45:BR45"/>
    <mergeCell ref="BA47:BF47"/>
    <mergeCell ref="BN47:BR47"/>
  </mergeCells>
  <dataValidations count="2">
    <dataValidation type="list" allowBlank="1" showInputMessage="1" showErrorMessage="1" sqref="AC7:AR7">
      <formula1>$BT$1:$BT$12</formula1>
    </dataValidation>
    <dataValidation type="list" allowBlank="1" showInputMessage="1" showErrorMessage="1" sqref="G7:V7">
      <formula1>$BU$1:$BU$2</formula1>
    </dataValidation>
  </dataValidation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EA4B7-E4E0-40D1-ADF1-5F79EF47041B}">
  <sheetPr>
    <tabColor theme="8"/>
    <pageSetUpPr fitToPage="1"/>
  </sheetPr>
  <dimension ref="A1:BT51"/>
  <sheetViews>
    <sheetView workbookViewId="0" topLeftCell="A18">
      <selection activeCell="BU21" sqref="BU21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19.421875" style="0" hidden="1" customWidth="1"/>
  </cols>
  <sheetData>
    <row r="1" spans="1:72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73</v>
      </c>
    </row>
    <row r="2" spans="1:72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85</v>
      </c>
    </row>
    <row r="3" spans="1:72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75</v>
      </c>
    </row>
    <row r="4" spans="1:7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84</v>
      </c>
    </row>
    <row r="5" spans="1:72" ht="15">
      <c r="A5" s="2"/>
      <c r="B5" s="2"/>
      <c r="C5" s="2"/>
      <c r="D5" s="2"/>
      <c r="E5" s="2"/>
      <c r="F5" s="2"/>
      <c r="G5" s="3"/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87</v>
      </c>
    </row>
    <row r="6" spans="1:72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64</v>
      </c>
    </row>
    <row r="7" spans="1:72" ht="15">
      <c r="A7" s="2"/>
      <c r="B7" s="84" t="s">
        <v>12</v>
      </c>
      <c r="C7" s="84"/>
      <c r="D7" s="84"/>
      <c r="E7" s="84"/>
      <c r="F7" s="84"/>
      <c r="G7" s="86" t="s">
        <v>102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101</v>
      </c>
    </row>
    <row r="8" spans="1:72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86</v>
      </c>
    </row>
    <row r="9" spans="1:7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0</v>
      </c>
    </row>
    <row r="10" spans="1:72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2</v>
      </c>
    </row>
    <row r="11" spans="1:72" ht="15">
      <c r="A11" s="9"/>
      <c r="B11" s="10" t="s">
        <v>103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"/>
      <c r="BO11" s="1"/>
      <c r="BP11" s="1"/>
      <c r="BQ11" s="1"/>
      <c r="BR11" s="1"/>
      <c r="BT11" s="1" t="s">
        <v>68</v>
      </c>
    </row>
    <row r="12" spans="1:72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66</v>
      </c>
    </row>
    <row r="13" spans="1:72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2"/>
      <c r="BC13" s="2"/>
      <c r="BD13" s="2"/>
      <c r="BE13" s="2"/>
      <c r="BF13" s="2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 t="s">
        <v>88</v>
      </c>
    </row>
    <row r="14" spans="1:72" ht="15">
      <c r="A14" s="9"/>
      <c r="B14" s="25"/>
      <c r="C14" s="17" t="s">
        <v>89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600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8"/>
      <c r="BO14" s="48"/>
      <c r="BP14" s="48"/>
      <c r="BQ14" s="48"/>
      <c r="BR14" s="48"/>
      <c r="BT14" s="1" t="s">
        <v>4</v>
      </c>
    </row>
    <row r="15" spans="1:72" ht="15">
      <c r="A15" s="9"/>
      <c r="B15" s="12"/>
      <c r="C15" s="17" t="s">
        <v>35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400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  <c r="BT15" s="1" t="s">
        <v>99</v>
      </c>
    </row>
    <row r="16" spans="1:72" ht="15">
      <c r="A16" s="9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1"/>
      <c r="BC16" s="1"/>
      <c r="BD16" s="1"/>
      <c r="BE16" s="1"/>
      <c r="BF16" s="1"/>
      <c r="BG16" s="16"/>
      <c r="BH16" s="9"/>
      <c r="BI16" s="2"/>
      <c r="BJ16" s="2"/>
      <c r="BK16" s="2"/>
      <c r="BL16" s="2"/>
      <c r="BM16" s="2"/>
      <c r="BN16" s="50"/>
      <c r="BO16" s="50"/>
      <c r="BP16" s="50"/>
      <c r="BQ16" s="50"/>
      <c r="BR16" s="50"/>
      <c r="BT16" s="1" t="s">
        <v>5</v>
      </c>
    </row>
    <row r="17" spans="1:72" ht="15">
      <c r="A17" s="9"/>
      <c r="B17" s="10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1"/>
      <c r="BC17" s="1"/>
      <c r="BD17" s="1"/>
      <c r="BE17" s="1"/>
      <c r="BF17" s="1"/>
      <c r="BG17" s="16"/>
      <c r="BH17" s="9"/>
      <c r="BI17" s="9"/>
      <c r="BJ17" s="9"/>
      <c r="BK17" s="9"/>
      <c r="BL17" s="9"/>
      <c r="BM17" s="9"/>
      <c r="BN17" s="50"/>
      <c r="BO17" s="50"/>
      <c r="BP17" s="50"/>
      <c r="BQ17" s="50"/>
      <c r="BR17" s="50"/>
      <c r="BT17" s="1" t="s">
        <v>100</v>
      </c>
    </row>
    <row r="18" spans="1:72" ht="15">
      <c r="A18" s="9"/>
      <c r="B18" s="9"/>
      <c r="C18" s="87" t="s">
        <v>37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3">
        <v>1000</v>
      </c>
      <c r="BC18" s="103"/>
      <c r="BD18" s="103"/>
      <c r="BE18" s="103"/>
      <c r="BF18" s="103"/>
      <c r="BG18" s="16" t="s">
        <v>32</v>
      </c>
      <c r="BH18" s="9"/>
      <c r="BI18" s="9"/>
      <c r="BJ18" s="9"/>
      <c r="BK18" s="9"/>
      <c r="BL18" s="9"/>
      <c r="BM18" s="9"/>
      <c r="BN18" s="49"/>
      <c r="BO18" s="49"/>
      <c r="BP18" s="49"/>
      <c r="BQ18" s="49"/>
      <c r="BR18" s="49"/>
      <c r="BT18" s="1" t="s">
        <v>5</v>
      </c>
    </row>
    <row r="19" spans="1:72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18"/>
      <c r="AR19" s="18"/>
      <c r="AS19" s="19"/>
      <c r="AT19" s="19"/>
      <c r="AU19" s="19"/>
      <c r="AV19" s="19"/>
      <c r="AW19" s="19"/>
      <c r="AX19" s="18"/>
      <c r="AY19" s="20"/>
      <c r="AZ19" s="21" t="s">
        <v>38</v>
      </c>
      <c r="BA19" s="20"/>
      <c r="BB19" s="105">
        <f>SUM(BB14:BF18)</f>
        <v>2000</v>
      </c>
      <c r="BC19" s="106"/>
      <c r="BD19" s="106"/>
      <c r="BE19" s="106"/>
      <c r="BF19" s="106"/>
      <c r="BG19" s="58" t="s">
        <v>32</v>
      </c>
      <c r="BH19" s="23"/>
      <c r="BI19" s="59"/>
      <c r="BJ19" s="59"/>
      <c r="BK19" s="59"/>
      <c r="BL19" s="59"/>
      <c r="BM19" s="59"/>
      <c r="BN19" s="60"/>
      <c r="BO19" s="60"/>
      <c r="BP19" s="60"/>
      <c r="BQ19" s="60"/>
      <c r="BR19" s="60"/>
      <c r="BT19" s="1" t="s">
        <v>65</v>
      </c>
    </row>
    <row r="20" spans="1:72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39"/>
      <c r="AR20" s="39"/>
      <c r="AS20" s="40"/>
      <c r="AT20" s="40"/>
      <c r="AU20" s="40"/>
      <c r="AV20" s="40"/>
      <c r="AW20" s="40"/>
      <c r="AX20" s="39"/>
      <c r="AY20" s="9"/>
      <c r="AZ20" s="26"/>
      <c r="BA20" s="9"/>
      <c r="BB20" s="55"/>
      <c r="BC20" s="56"/>
      <c r="BD20" s="56"/>
      <c r="BE20" s="56"/>
      <c r="BF20" s="56"/>
      <c r="BG20" s="24"/>
      <c r="BH20" s="2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T20" s="1" t="s">
        <v>77</v>
      </c>
    </row>
    <row r="21" spans="1:72" ht="15">
      <c r="A21" s="9"/>
      <c r="B21" s="10" t="s">
        <v>39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"/>
      <c r="BC21" s="1"/>
      <c r="BD21" s="1"/>
      <c r="BE21" s="1"/>
      <c r="BF21" s="1"/>
      <c r="BG21" s="24"/>
      <c r="BH21" s="9"/>
      <c r="BI21" s="9"/>
      <c r="BJ21" s="9"/>
      <c r="BK21" s="9"/>
      <c r="BL21" s="9"/>
      <c r="BM21" s="9"/>
      <c r="BN21" s="50"/>
      <c r="BO21" s="50"/>
      <c r="BP21" s="50"/>
      <c r="BQ21" s="50"/>
      <c r="BR21" s="50"/>
      <c r="BT21" s="1" t="s">
        <v>78</v>
      </c>
    </row>
    <row r="22" spans="1:72" ht="15">
      <c r="A22" s="9"/>
      <c r="B22" s="87" t="s">
        <v>40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4"/>
      <c r="AS22" s="13"/>
      <c r="AT22" s="4"/>
      <c r="AU22" s="4"/>
      <c r="AV22" s="4"/>
      <c r="AW22" s="9"/>
      <c r="AX22" s="2"/>
      <c r="AY22" s="2"/>
      <c r="AZ22" s="2"/>
      <c r="BA22" s="2"/>
      <c r="BB22" s="91">
        <v>200</v>
      </c>
      <c r="BC22" s="91"/>
      <c r="BD22" s="91"/>
      <c r="BE22" s="91"/>
      <c r="BF22" s="91"/>
      <c r="BG22" s="16" t="s">
        <v>32</v>
      </c>
      <c r="BH22" s="2"/>
      <c r="BI22" s="2"/>
      <c r="BJ22" s="2"/>
      <c r="BK22" s="2"/>
      <c r="BL22" s="2"/>
      <c r="BM22" s="2"/>
      <c r="BN22" s="49"/>
      <c r="BO22" s="49"/>
      <c r="BP22" s="49"/>
      <c r="BQ22" s="49"/>
      <c r="BR22" s="49"/>
      <c r="BT22" s="1" t="s">
        <v>10</v>
      </c>
    </row>
    <row r="23" spans="1:72" ht="15">
      <c r="A23" s="2"/>
      <c r="B23" s="17" t="s">
        <v>41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4"/>
      <c r="AS23" s="13"/>
      <c r="AT23" s="4"/>
      <c r="AU23" s="4"/>
      <c r="AV23" s="4"/>
      <c r="AW23" s="9"/>
      <c r="AX23" s="2"/>
      <c r="AY23" s="2"/>
      <c r="AZ23" s="2"/>
      <c r="BA23" s="2"/>
      <c r="BB23" s="61"/>
      <c r="BC23" s="61"/>
      <c r="BD23" s="61"/>
      <c r="BE23" s="61"/>
      <c r="BF23" s="61"/>
      <c r="BG23" s="16"/>
      <c r="BH23" s="2"/>
      <c r="BI23" s="2"/>
      <c r="BJ23" s="2"/>
      <c r="BK23" s="2"/>
      <c r="BL23" s="2"/>
      <c r="BM23" s="2"/>
      <c r="BN23" s="100">
        <v>0</v>
      </c>
      <c r="BO23" s="100"/>
      <c r="BP23" s="100"/>
      <c r="BQ23" s="100"/>
      <c r="BR23" s="100"/>
      <c r="BT23" s="1" t="s">
        <v>70</v>
      </c>
    </row>
    <row r="24" spans="1:72" ht="1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 t="s">
        <v>42</v>
      </c>
      <c r="BA24" s="20"/>
      <c r="BB24" s="105">
        <f>SUM(BB22:BF23)</f>
        <v>200</v>
      </c>
      <c r="BC24" s="106"/>
      <c r="BD24" s="106"/>
      <c r="BE24" s="106"/>
      <c r="BF24" s="106"/>
      <c r="BG24" s="20"/>
      <c r="BH24" s="20"/>
      <c r="BI24" s="35"/>
      <c r="BJ24" s="38"/>
      <c r="BK24" s="38"/>
      <c r="BL24" s="38"/>
      <c r="BM24" s="38"/>
      <c r="BN24" s="94">
        <f>BN23</f>
        <v>0</v>
      </c>
      <c r="BO24" s="95"/>
      <c r="BP24" s="95"/>
      <c r="BQ24" s="95"/>
      <c r="BR24" s="95"/>
      <c r="BT24" s="1" t="s">
        <v>79</v>
      </c>
    </row>
    <row r="25" spans="1:72" ht="15">
      <c r="A25" s="9"/>
      <c r="B25" s="10" t="s">
        <v>43</v>
      </c>
      <c r="C25" s="10"/>
      <c r="D25" s="10"/>
      <c r="E25" s="10"/>
      <c r="F25" s="10"/>
      <c r="G25" s="10"/>
      <c r="H25" s="10"/>
      <c r="I25" s="10"/>
      <c r="J25" s="25"/>
      <c r="K25" s="25"/>
      <c r="L25" s="25"/>
      <c r="M25" s="25"/>
      <c r="N25" s="25"/>
      <c r="O25" s="25"/>
      <c r="P25" s="25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48"/>
      <c r="BO25" s="48"/>
      <c r="BP25" s="48"/>
      <c r="BQ25" s="48"/>
      <c r="BR25" s="48"/>
      <c r="BT25" s="1" t="s">
        <v>11</v>
      </c>
    </row>
    <row r="26" spans="1:72" ht="15">
      <c r="A26" s="10"/>
      <c r="B26" s="76" t="s">
        <v>44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91">
        <v>1500</v>
      </c>
      <c r="BC26" s="91"/>
      <c r="BD26" s="91"/>
      <c r="BE26" s="91"/>
      <c r="BF26" s="91"/>
      <c r="BG26" s="16" t="s">
        <v>32</v>
      </c>
      <c r="BH26" s="2"/>
      <c r="BI26" s="2"/>
      <c r="BJ26" s="2"/>
      <c r="BK26" s="2"/>
      <c r="BL26" s="2"/>
      <c r="BM26" s="2"/>
      <c r="BN26" s="49"/>
      <c r="BO26" s="49"/>
      <c r="BP26" s="49"/>
      <c r="BQ26" s="49"/>
      <c r="BR26" s="49"/>
      <c r="BT26" s="1" t="s">
        <v>71</v>
      </c>
    </row>
    <row r="27" spans="1:70" ht="15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13"/>
      <c r="M27" s="4"/>
      <c r="N27" s="4"/>
      <c r="O27" s="9"/>
      <c r="P27" s="4"/>
      <c r="Q27" s="4"/>
      <c r="R27" s="4"/>
      <c r="S27" s="4"/>
      <c r="T27" s="4"/>
      <c r="U27" s="13"/>
      <c r="V27" s="4"/>
      <c r="W27" s="4"/>
      <c r="X27" s="9"/>
      <c r="Y27" s="2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8"/>
      <c r="AQ27" s="18"/>
      <c r="AR27" s="18"/>
      <c r="AS27" s="18"/>
      <c r="AT27" s="18"/>
      <c r="AU27" s="18"/>
      <c r="AV27" s="18"/>
      <c r="AW27" s="18"/>
      <c r="AX27" s="18"/>
      <c r="AY27" s="23"/>
      <c r="AZ27" s="21" t="s">
        <v>47</v>
      </c>
      <c r="BA27" s="23"/>
      <c r="BB27" s="105">
        <f>SUM(BB26:BF26)</f>
        <v>1500</v>
      </c>
      <c r="BC27" s="106"/>
      <c r="BD27" s="106"/>
      <c r="BE27" s="106"/>
      <c r="BF27" s="106"/>
      <c r="BG27" s="23"/>
      <c r="BH27" s="23"/>
      <c r="BI27" s="35"/>
      <c r="BJ27" s="35"/>
      <c r="BK27" s="35"/>
      <c r="BL27" s="35"/>
      <c r="BM27" s="35"/>
      <c r="BN27" s="53"/>
      <c r="BO27" s="53"/>
      <c r="BP27" s="53"/>
      <c r="BQ27" s="53"/>
      <c r="BR27" s="53"/>
    </row>
    <row r="28" spans="1:7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52"/>
      <c r="BO28" s="52"/>
      <c r="BP28" s="52"/>
      <c r="BQ28" s="52"/>
      <c r="BR28" s="52"/>
    </row>
    <row r="29" spans="1:70" ht="15">
      <c r="A29" s="2"/>
      <c r="B29" s="10" t="s">
        <v>48</v>
      </c>
      <c r="C29" s="28"/>
      <c r="D29" s="28"/>
      <c r="E29" s="28"/>
      <c r="F29" s="28"/>
      <c r="G29" s="28"/>
      <c r="H29" s="28"/>
      <c r="I29" s="28"/>
      <c r="J29" s="28"/>
      <c r="K29" s="2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2"/>
      <c r="BC29" s="2"/>
      <c r="BD29" s="2"/>
      <c r="BE29" s="2"/>
      <c r="BF29" s="2"/>
      <c r="BG29" s="9"/>
      <c r="BH29" s="9"/>
      <c r="BI29" s="9"/>
      <c r="BJ29" s="9"/>
      <c r="BK29" s="9"/>
      <c r="BL29" s="9"/>
      <c r="BM29" s="9"/>
      <c r="BN29" s="52"/>
      <c r="BO29" s="52"/>
      <c r="BP29" s="52"/>
      <c r="BQ29" s="52"/>
      <c r="BR29" s="52"/>
    </row>
    <row r="30" spans="1:70" ht="15">
      <c r="A30" s="9"/>
      <c r="B30" s="73" t="s">
        <v>49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31"/>
      <c r="BC30" s="31"/>
      <c r="BD30" s="31"/>
      <c r="BE30" s="31"/>
      <c r="BF30" s="31"/>
      <c r="BG30" s="2"/>
      <c r="BH30" s="2"/>
      <c r="BI30" s="2"/>
      <c r="BJ30" s="2"/>
      <c r="BK30" s="2"/>
      <c r="BL30" s="2"/>
      <c r="BM30" s="2"/>
      <c r="BN30" s="100">
        <v>0</v>
      </c>
      <c r="BO30" s="100"/>
      <c r="BP30" s="100"/>
      <c r="BQ30" s="100"/>
      <c r="BR30" s="100"/>
    </row>
    <row r="31" spans="1:70" ht="15">
      <c r="A31" s="2"/>
      <c r="B31" s="1" t="s">
        <v>50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31"/>
      <c r="BC31" s="31"/>
      <c r="BD31" s="31"/>
      <c r="BE31" s="31"/>
      <c r="BF31" s="31"/>
      <c r="BG31" s="2"/>
      <c r="BH31" s="2"/>
      <c r="BI31" s="2"/>
      <c r="BJ31" s="2"/>
      <c r="BK31" s="2"/>
      <c r="BL31" s="2"/>
      <c r="BM31" s="2"/>
      <c r="BN31" s="100">
        <v>0</v>
      </c>
      <c r="BO31" s="100"/>
      <c r="BP31" s="100"/>
      <c r="BQ31" s="100"/>
      <c r="BR31" s="100"/>
    </row>
    <row r="32" spans="1:70" ht="15">
      <c r="A32" s="2"/>
      <c r="B32" s="73" t="s">
        <v>51</v>
      </c>
      <c r="C32" s="73"/>
      <c r="D32" s="73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99"/>
      <c r="AO32" s="99"/>
      <c r="AP32" s="99"/>
      <c r="AQ32" s="99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31"/>
      <c r="BC32" s="31"/>
      <c r="BD32" s="31"/>
      <c r="BE32" s="31"/>
      <c r="BF32" s="31"/>
      <c r="BG32" s="2"/>
      <c r="BH32" s="2"/>
      <c r="BI32" s="2"/>
      <c r="BJ32" s="2"/>
      <c r="BK32" s="2"/>
      <c r="BL32" s="2"/>
      <c r="BM32" s="2"/>
      <c r="BN32" s="101">
        <v>0</v>
      </c>
      <c r="BO32" s="101"/>
      <c r="BP32" s="101"/>
      <c r="BQ32" s="101"/>
      <c r="BR32" s="101"/>
    </row>
    <row r="33" spans="1:70" ht="1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 t="s">
        <v>52</v>
      </c>
      <c r="BA33" s="20"/>
      <c r="BB33" s="23"/>
      <c r="BC33" s="23"/>
      <c r="BD33" s="23"/>
      <c r="BE33" s="23"/>
      <c r="BF33" s="23"/>
      <c r="BG33" s="20"/>
      <c r="BH33" s="23"/>
      <c r="BI33" s="35"/>
      <c r="BJ33" s="35"/>
      <c r="BK33" s="35"/>
      <c r="BL33" s="35"/>
      <c r="BM33" s="35"/>
      <c r="BN33" s="94">
        <f>SUM(BN30:BR32)</f>
        <v>0</v>
      </c>
      <c r="BO33" s="95"/>
      <c r="BP33" s="95"/>
      <c r="BQ33" s="95"/>
      <c r="BR33" s="95"/>
    </row>
    <row r="34" spans="1:7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2"/>
      <c r="BC34" s="2"/>
      <c r="BD34" s="2"/>
      <c r="BE34" s="2"/>
      <c r="BF34" s="2"/>
      <c r="BG34" s="9"/>
      <c r="BH34" s="9"/>
      <c r="BI34" s="9"/>
      <c r="BJ34" s="9"/>
      <c r="BK34" s="9"/>
      <c r="BL34" s="9"/>
      <c r="BM34" s="9"/>
      <c r="BN34" s="52"/>
      <c r="BO34" s="52"/>
      <c r="BP34" s="52"/>
      <c r="BQ34" s="52"/>
      <c r="BR34" s="52"/>
    </row>
    <row r="35" spans="1:70" ht="15">
      <c r="A35" s="9"/>
      <c r="B35" s="10" t="s">
        <v>53</v>
      </c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2"/>
      <c r="BC35" s="2"/>
      <c r="BD35" s="2"/>
      <c r="BE35" s="2"/>
      <c r="BF35" s="2"/>
      <c r="BG35" s="9"/>
      <c r="BH35" s="9"/>
      <c r="BI35" s="9"/>
      <c r="BJ35" s="9"/>
      <c r="BK35" s="9"/>
      <c r="BL35" s="9"/>
      <c r="BM35" s="9"/>
      <c r="BN35" s="52"/>
      <c r="BO35" s="52"/>
      <c r="BP35" s="52"/>
      <c r="BQ35" s="52"/>
      <c r="BR35" s="52"/>
    </row>
    <row r="36" spans="1:70" ht="15">
      <c r="A36" s="9"/>
      <c r="B36" s="73" t="s">
        <v>54</v>
      </c>
      <c r="C36" s="73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31"/>
      <c r="BC36" s="31"/>
      <c r="BD36" s="31"/>
      <c r="BE36" s="31"/>
      <c r="BF36" s="31"/>
      <c r="BG36" s="2"/>
      <c r="BH36" s="2"/>
      <c r="BI36" s="2"/>
      <c r="BJ36" s="2"/>
      <c r="BK36" s="2"/>
      <c r="BL36" s="2"/>
      <c r="BM36" s="2"/>
      <c r="BN36" s="100">
        <v>0</v>
      </c>
      <c r="BO36" s="100"/>
      <c r="BP36" s="100"/>
      <c r="BQ36" s="100"/>
      <c r="BR36" s="100"/>
    </row>
    <row r="37" spans="1:70" ht="15">
      <c r="A37" s="2"/>
      <c r="B37" s="73" t="s">
        <v>54</v>
      </c>
      <c r="C37" s="73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6"/>
      <c r="AL37" s="116"/>
      <c r="AM37" s="116"/>
      <c r="AN37" s="116"/>
      <c r="AO37" s="116"/>
      <c r="AP37" s="116"/>
      <c r="AQ37" s="116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1">
        <v>0</v>
      </c>
      <c r="BO37" s="101"/>
      <c r="BP37" s="101"/>
      <c r="BQ37" s="101"/>
      <c r="BR37" s="101"/>
    </row>
    <row r="38" spans="1:70" ht="15">
      <c r="A38" s="2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 t="s">
        <v>55</v>
      </c>
      <c r="BA38" s="20"/>
      <c r="BB38" s="23"/>
      <c r="BC38" s="23"/>
      <c r="BD38" s="23"/>
      <c r="BE38" s="23"/>
      <c r="BF38" s="23"/>
      <c r="BG38" s="20"/>
      <c r="BH38" s="23"/>
      <c r="BI38" s="35"/>
      <c r="BJ38" s="35"/>
      <c r="BK38" s="35"/>
      <c r="BL38" s="35"/>
      <c r="BM38" s="35"/>
      <c r="BN38" s="94">
        <f>SUM(BN36:BR37)</f>
        <v>0</v>
      </c>
      <c r="BO38" s="95"/>
      <c r="BP38" s="95"/>
      <c r="BQ38" s="95"/>
      <c r="BR38" s="95"/>
    </row>
    <row r="39" spans="1:70" ht="1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"/>
      <c r="BC39" s="2"/>
      <c r="BD39" s="2"/>
      <c r="BE39" s="2"/>
      <c r="BF39" s="2"/>
      <c r="BG39" s="9"/>
      <c r="BH39" s="9"/>
      <c r="BI39" s="9"/>
      <c r="BJ39" s="9"/>
      <c r="BK39" s="9"/>
      <c r="BL39" s="9"/>
      <c r="BM39" s="9"/>
      <c r="BN39" s="52"/>
      <c r="BO39" s="52"/>
      <c r="BP39" s="52"/>
      <c r="BQ39" s="52"/>
      <c r="BR39" s="52"/>
    </row>
    <row r="40" spans="1:70" ht="15">
      <c r="A40" s="9"/>
      <c r="B40" s="10" t="s">
        <v>115</v>
      </c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2"/>
      <c r="BC40" s="2"/>
      <c r="BD40" s="2"/>
      <c r="BE40" s="2"/>
      <c r="BF40" s="2"/>
      <c r="BG40" s="9"/>
      <c r="BH40" s="9"/>
      <c r="BI40" s="9"/>
      <c r="BJ40" s="9"/>
      <c r="BK40" s="9"/>
      <c r="BL40" s="9"/>
      <c r="BM40" s="9"/>
      <c r="BN40" s="52"/>
      <c r="BO40" s="52"/>
      <c r="BP40" s="52"/>
      <c r="BQ40" s="52"/>
      <c r="BR40" s="52"/>
    </row>
    <row r="41" spans="1:70" ht="15">
      <c r="A41" s="9"/>
      <c r="B41" s="10" t="s">
        <v>116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" t="s">
        <v>118</v>
      </c>
      <c r="S41" s="10"/>
      <c r="T41" s="10"/>
      <c r="U41" s="10"/>
      <c r="V41" s="10"/>
      <c r="W41" t="s">
        <v>20</v>
      </c>
      <c r="X41" s="88">
        <v>20</v>
      </c>
      <c r="Y41" s="88"/>
      <c r="Z41" s="10" t="s">
        <v>21</v>
      </c>
      <c r="AA41" s="2" t="s">
        <v>120</v>
      </c>
      <c r="AB41" s="10"/>
      <c r="AC41" s="10"/>
      <c r="AD41" s="50"/>
      <c r="AE41" s="50"/>
      <c r="AF41" s="50"/>
      <c r="AG41" s="50" t="s">
        <v>20</v>
      </c>
      <c r="AH41" s="89">
        <v>50</v>
      </c>
      <c r="AI41" s="89"/>
      <c r="AJ41" s="50" t="s">
        <v>21</v>
      </c>
      <c r="AK41" s="50"/>
      <c r="AL41" s="50"/>
      <c r="AM41" s="50"/>
      <c r="AN41" s="50"/>
      <c r="AO41" s="50"/>
      <c r="AP41" s="50"/>
      <c r="AQ41" s="50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91">
        <f>X41*AH41</f>
        <v>1000</v>
      </c>
      <c r="BC41" s="91"/>
      <c r="BD41" s="91"/>
      <c r="BE41" s="91"/>
      <c r="BF41" s="91"/>
      <c r="BG41" s="16" t="s">
        <v>32</v>
      </c>
      <c r="BH41" s="2"/>
      <c r="BI41" s="2"/>
      <c r="BJ41" s="2"/>
      <c r="BK41" s="2"/>
      <c r="BL41" s="2"/>
      <c r="BM41" s="2"/>
      <c r="BN41" s="49"/>
      <c r="BO41" s="49"/>
      <c r="BP41" s="49"/>
      <c r="BQ41" s="49"/>
      <c r="BR41" s="49"/>
    </row>
    <row r="42" spans="1:7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20"/>
      <c r="AT42" s="20"/>
      <c r="AU42" s="20"/>
      <c r="AV42" s="20"/>
      <c r="AW42" s="20"/>
      <c r="AX42" s="20"/>
      <c r="AY42" s="20"/>
      <c r="AZ42" s="21" t="s">
        <v>113</v>
      </c>
      <c r="BA42" s="20"/>
      <c r="BB42" s="105">
        <f>SUM(BB41:BF41)</f>
        <v>1000</v>
      </c>
      <c r="BC42" s="106"/>
      <c r="BD42" s="106"/>
      <c r="BE42" s="106"/>
      <c r="BF42" s="106"/>
      <c r="BG42" s="20"/>
      <c r="BH42" s="23"/>
      <c r="BI42" s="35"/>
      <c r="BJ42" s="35"/>
      <c r="BK42" s="35"/>
      <c r="BL42" s="35"/>
      <c r="BM42" s="35"/>
      <c r="BN42" s="59"/>
      <c r="BO42" s="68"/>
      <c r="BP42" s="68"/>
      <c r="BQ42" s="68"/>
      <c r="BR42" s="68"/>
    </row>
    <row r="43" spans="1:70" ht="15">
      <c r="A43" s="9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2"/>
      <c r="BC43" s="2"/>
      <c r="BD43" s="2"/>
      <c r="BE43" s="2"/>
      <c r="BF43" s="2"/>
      <c r="BG43" s="9"/>
      <c r="BH43" s="9"/>
      <c r="BI43" s="9"/>
      <c r="BJ43" s="9"/>
      <c r="BK43" s="9"/>
      <c r="BL43" s="9"/>
      <c r="BM43" s="9"/>
      <c r="BN43" s="52"/>
      <c r="BO43" s="52"/>
      <c r="BP43" s="52"/>
      <c r="BQ43" s="52"/>
      <c r="BR43" s="52"/>
    </row>
    <row r="44" spans="1:70" ht="15">
      <c r="A44" s="9"/>
      <c r="B44" s="10" t="s">
        <v>114</v>
      </c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2"/>
      <c r="BC44" s="2"/>
      <c r="BD44" s="2"/>
      <c r="BE44" s="2"/>
      <c r="BF44" s="2"/>
      <c r="BG44" s="9"/>
      <c r="BH44" s="9"/>
      <c r="BI44" s="9"/>
      <c r="BJ44" s="9"/>
      <c r="BK44" s="9"/>
      <c r="BL44" s="9"/>
      <c r="BM44" s="9"/>
      <c r="BN44" s="52"/>
      <c r="BO44" s="52"/>
      <c r="BP44" s="52"/>
      <c r="BQ44" s="52"/>
      <c r="BR44" s="52"/>
    </row>
    <row r="45" spans="1:70" ht="15">
      <c r="A45" s="9"/>
      <c r="B45" s="73" t="s">
        <v>54</v>
      </c>
      <c r="C45" s="73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0" t="s">
        <v>46</v>
      </c>
      <c r="AS45" s="90"/>
      <c r="AT45" s="15" t="s">
        <v>46</v>
      </c>
      <c r="AU45" s="2"/>
      <c r="AV45" s="2"/>
      <c r="AW45" s="2"/>
      <c r="AX45" s="2"/>
      <c r="AY45" s="2"/>
      <c r="AZ45" s="2" t="s">
        <v>46</v>
      </c>
      <c r="BA45" s="2"/>
      <c r="BB45" s="31"/>
      <c r="BC45" s="31"/>
      <c r="BD45" s="31"/>
      <c r="BE45" s="31"/>
      <c r="BF45" s="31"/>
      <c r="BG45" s="2"/>
      <c r="BH45" s="2"/>
      <c r="BI45" s="2"/>
      <c r="BJ45" s="2"/>
      <c r="BK45" s="2"/>
      <c r="BL45" s="2"/>
      <c r="BM45" s="2"/>
      <c r="BN45" s="100">
        <v>0</v>
      </c>
      <c r="BO45" s="100"/>
      <c r="BP45" s="100"/>
      <c r="BQ45" s="100"/>
      <c r="BR45" s="100"/>
    </row>
    <row r="46" spans="1:70" ht="15">
      <c r="A46" s="9"/>
      <c r="B46" s="73" t="s">
        <v>54</v>
      </c>
      <c r="C46" s="73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31"/>
      <c r="BC46" s="31"/>
      <c r="BD46" s="31"/>
      <c r="BE46" s="31"/>
      <c r="BF46" s="31"/>
      <c r="BG46" s="2"/>
      <c r="BH46" s="2"/>
      <c r="BI46" s="2"/>
      <c r="BJ46" s="2"/>
      <c r="BK46" s="2"/>
      <c r="BL46" s="2"/>
      <c r="BM46" s="2"/>
      <c r="BN46" s="101">
        <v>0</v>
      </c>
      <c r="BO46" s="101"/>
      <c r="BP46" s="101"/>
      <c r="BQ46" s="101"/>
      <c r="BR46" s="101"/>
    </row>
    <row r="47" spans="1:7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20"/>
      <c r="AT47" s="20"/>
      <c r="AU47" s="20"/>
      <c r="AV47" s="20"/>
      <c r="AW47" s="20"/>
      <c r="AX47" s="20"/>
      <c r="AY47" s="20"/>
      <c r="AZ47" s="21" t="s">
        <v>57</v>
      </c>
      <c r="BA47" s="20"/>
      <c r="BB47" s="20"/>
      <c r="BC47" s="20"/>
      <c r="BD47" s="20"/>
      <c r="BE47" s="20"/>
      <c r="BF47" s="20"/>
      <c r="BG47" s="20"/>
      <c r="BH47" s="23"/>
      <c r="BI47" s="35"/>
      <c r="BJ47" s="35"/>
      <c r="BK47" s="35"/>
      <c r="BL47" s="35"/>
      <c r="BM47" s="35"/>
      <c r="BN47" s="94">
        <f>SUM(BN45:BR46)</f>
        <v>0</v>
      </c>
      <c r="BO47" s="95"/>
      <c r="BP47" s="95"/>
      <c r="BQ47" s="95"/>
      <c r="BR47" s="95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70" ht="18">
      <c r="A49" s="9"/>
      <c r="AJ49" s="9"/>
      <c r="AK49" s="9"/>
      <c r="AL49" s="9"/>
      <c r="AM49" s="9"/>
      <c r="AN49" s="9"/>
      <c r="AO49" s="9"/>
      <c r="AP49" s="9"/>
      <c r="AQ49" s="9"/>
      <c r="AR49" s="9"/>
      <c r="AS49" s="20"/>
      <c r="AT49" s="20"/>
      <c r="AU49" s="20"/>
      <c r="AV49" s="20"/>
      <c r="AW49" s="20"/>
      <c r="AX49" s="20"/>
      <c r="AY49" s="20"/>
      <c r="AZ49" s="46" t="s">
        <v>61</v>
      </c>
      <c r="BA49" s="105">
        <f>SUM(BB19+BB24+BB27+BB42)</f>
        <v>4700</v>
      </c>
      <c r="BB49" s="105"/>
      <c r="BC49" s="105"/>
      <c r="BD49" s="105"/>
      <c r="BE49" s="105"/>
      <c r="BF49" s="105"/>
      <c r="BG49" s="44"/>
      <c r="BH49" s="44"/>
      <c r="BI49" s="44"/>
      <c r="BJ49" s="44"/>
      <c r="BK49" s="44"/>
      <c r="BL49" s="45"/>
      <c r="BM49" s="45" t="s">
        <v>16</v>
      </c>
      <c r="BN49" s="111">
        <f>SUM(BN24+BN33+BN38+BN47)</f>
        <v>0</v>
      </c>
      <c r="BO49" s="111"/>
      <c r="BP49" s="111"/>
      <c r="BQ49" s="111"/>
      <c r="BR49" s="111"/>
    </row>
    <row r="50" ht="15">
      <c r="A50" s="9"/>
    </row>
    <row r="51" spans="2:70" ht="18.6" thickBot="1">
      <c r="B51" s="11" t="s">
        <v>58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O51" s="9"/>
      <c r="AP51" s="9"/>
      <c r="AQ51" s="9"/>
      <c r="AR51" s="9"/>
      <c r="AS51" s="29"/>
      <c r="AT51" s="29"/>
      <c r="AU51" s="29"/>
      <c r="AV51" s="29"/>
      <c r="AW51" s="29"/>
      <c r="AX51" s="29"/>
      <c r="AY51" s="29"/>
      <c r="AZ51" s="30"/>
      <c r="BA51" s="29"/>
      <c r="BB51" s="29"/>
      <c r="BC51" s="29"/>
      <c r="BD51" s="37"/>
      <c r="BE51" s="37"/>
      <c r="BF51" s="37"/>
      <c r="BG51" s="37"/>
      <c r="BH51" s="37"/>
      <c r="BI51" s="30" t="s">
        <v>59</v>
      </c>
      <c r="BJ51" s="37"/>
      <c r="BK51" s="104">
        <f>BA49+BN49</f>
        <v>4700</v>
      </c>
      <c r="BL51" s="104"/>
      <c r="BM51" s="104"/>
      <c r="BN51" s="104"/>
      <c r="BO51" s="104"/>
      <c r="BP51" s="104"/>
      <c r="BQ51" s="104"/>
      <c r="BR51" s="104"/>
    </row>
    <row r="52" ht="15" thickTop="1"/>
  </sheetData>
  <sheetProtection selectLockedCells="1"/>
  <mergeCells count="57">
    <mergeCell ref="BN9:BR9"/>
    <mergeCell ref="B10:H10"/>
    <mergeCell ref="B13:AY13"/>
    <mergeCell ref="BB14:BF14"/>
    <mergeCell ref="B7:F7"/>
    <mergeCell ref="G7:V7"/>
    <mergeCell ref="X7:AB7"/>
    <mergeCell ref="AC7:AR7"/>
    <mergeCell ref="AS7:AW7"/>
    <mergeCell ref="AX7:BM7"/>
    <mergeCell ref="A1:BR1"/>
    <mergeCell ref="A2:BR2"/>
    <mergeCell ref="A3:BR3"/>
    <mergeCell ref="AX5:BB5"/>
    <mergeCell ref="BC5:BM5"/>
    <mergeCell ref="BB15:BF15"/>
    <mergeCell ref="C18:AQ18"/>
    <mergeCell ref="BB18:BF18"/>
    <mergeCell ref="BB19:BF19"/>
    <mergeCell ref="B22:AQ22"/>
    <mergeCell ref="BB22:BF22"/>
    <mergeCell ref="BB27:BF27"/>
    <mergeCell ref="BN23:BR23"/>
    <mergeCell ref="BB24:BF24"/>
    <mergeCell ref="BN24:BR24"/>
    <mergeCell ref="B26:AQ26"/>
    <mergeCell ref="BB26:BF26"/>
    <mergeCell ref="B36:C36"/>
    <mergeCell ref="D36:AQ36"/>
    <mergeCell ref="BN36:BR36"/>
    <mergeCell ref="BN30:BR30"/>
    <mergeCell ref="BN31:BR31"/>
    <mergeCell ref="B32:D32"/>
    <mergeCell ref="E32:AQ32"/>
    <mergeCell ref="BN32:BR32"/>
    <mergeCell ref="BN33:BR33"/>
    <mergeCell ref="B30:AE30"/>
    <mergeCell ref="B37:C37"/>
    <mergeCell ref="D37:AQ37"/>
    <mergeCell ref="BN37:BR37"/>
    <mergeCell ref="BN38:BR38"/>
    <mergeCell ref="B45:C45"/>
    <mergeCell ref="D45:AQ45"/>
    <mergeCell ref="AR45:AS45"/>
    <mergeCell ref="BN45:BR45"/>
    <mergeCell ref="X41:Y41"/>
    <mergeCell ref="AH41:AI41"/>
    <mergeCell ref="BB41:BF41"/>
    <mergeCell ref="BB42:BF42"/>
    <mergeCell ref="Q51:AI51"/>
    <mergeCell ref="BK51:BR51"/>
    <mergeCell ref="B46:C46"/>
    <mergeCell ref="D46:AQ46"/>
    <mergeCell ref="BN46:BR46"/>
    <mergeCell ref="BN47:BR47"/>
    <mergeCell ref="BA49:BF49"/>
    <mergeCell ref="BN49:BR49"/>
  </mergeCells>
  <dataValidations count="1">
    <dataValidation type="list" allowBlank="1" showInputMessage="1" showErrorMessage="1" sqref="AC7:AR7">
      <formula1>$BT$1:$BT$26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A03E-7FAB-4AFF-BF19-D418CAACF54E}">
  <sheetPr>
    <tabColor theme="8"/>
    <pageSetUpPr fitToPage="1"/>
  </sheetPr>
  <dimension ref="A1:BT54"/>
  <sheetViews>
    <sheetView workbookViewId="0" topLeftCell="A21">
      <selection activeCell="B33" sqref="B33:D33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19.421875" style="0" hidden="1" customWidth="1"/>
  </cols>
  <sheetData>
    <row r="1" spans="1:72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73</v>
      </c>
    </row>
    <row r="2" spans="1:72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85</v>
      </c>
    </row>
    <row r="3" spans="1:72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75</v>
      </c>
    </row>
    <row r="4" spans="1:7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84</v>
      </c>
    </row>
    <row r="5" spans="1:72" ht="15">
      <c r="A5" s="2"/>
      <c r="B5" s="2"/>
      <c r="C5" s="2"/>
      <c r="D5" s="2"/>
      <c r="E5" s="2"/>
      <c r="F5" s="2"/>
      <c r="G5" s="3"/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87</v>
      </c>
    </row>
    <row r="6" spans="1:72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64</v>
      </c>
    </row>
    <row r="7" spans="1:72" ht="15">
      <c r="A7" s="2"/>
      <c r="B7" s="84" t="s">
        <v>12</v>
      </c>
      <c r="C7" s="84"/>
      <c r="D7" s="84"/>
      <c r="E7" s="84"/>
      <c r="F7" s="84"/>
      <c r="G7" s="86" t="s">
        <v>104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101</v>
      </c>
    </row>
    <row r="8" spans="1:72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86</v>
      </c>
    </row>
    <row r="9" spans="1:7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0</v>
      </c>
    </row>
    <row r="10" spans="1:72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2</v>
      </c>
    </row>
    <row r="11" spans="1:72" ht="15">
      <c r="A11" s="9"/>
      <c r="B11" s="10" t="s">
        <v>103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"/>
      <c r="BO11" s="1"/>
      <c r="BP11" s="1"/>
      <c r="BQ11" s="1"/>
      <c r="BR11" s="1"/>
      <c r="BT11" s="1" t="s">
        <v>68</v>
      </c>
    </row>
    <row r="12" spans="1:72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66</v>
      </c>
    </row>
    <row r="13" spans="1:72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2"/>
      <c r="BC13" s="2"/>
      <c r="BD13" s="2"/>
      <c r="BE13" s="2"/>
      <c r="BF13" s="2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 t="s">
        <v>88</v>
      </c>
    </row>
    <row r="14" spans="1:72" ht="15">
      <c r="A14" s="9"/>
      <c r="B14" s="25"/>
      <c r="C14" s="17" t="s">
        <v>31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160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8"/>
      <c r="BO14" s="48"/>
      <c r="BP14" s="48"/>
      <c r="BQ14" s="48"/>
      <c r="BR14" s="48"/>
      <c r="BT14" s="1" t="s">
        <v>4</v>
      </c>
    </row>
    <row r="15" spans="1:72" ht="15">
      <c r="A15" s="9"/>
      <c r="B15" s="12"/>
      <c r="C15" s="17" t="s">
        <v>35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600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  <c r="BT15" s="1" t="s">
        <v>99</v>
      </c>
    </row>
    <row r="16" spans="1:72" ht="15">
      <c r="A16" s="9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1"/>
      <c r="BC16" s="1"/>
      <c r="BD16" s="1"/>
      <c r="BE16" s="1"/>
      <c r="BF16" s="1"/>
      <c r="BG16" s="16"/>
      <c r="BH16" s="9"/>
      <c r="BI16" s="2"/>
      <c r="BJ16" s="2"/>
      <c r="BK16" s="2"/>
      <c r="BL16" s="2"/>
      <c r="BM16" s="2"/>
      <c r="BN16" s="50"/>
      <c r="BO16" s="50"/>
      <c r="BP16" s="50"/>
      <c r="BQ16" s="50"/>
      <c r="BR16" s="50"/>
      <c r="BT16" s="1" t="s">
        <v>5</v>
      </c>
    </row>
    <row r="17" spans="1:72" ht="15">
      <c r="A17" s="9"/>
      <c r="B17" s="10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1"/>
      <c r="BC17" s="1"/>
      <c r="BD17" s="1"/>
      <c r="BE17" s="1"/>
      <c r="BF17" s="1"/>
      <c r="BG17" s="16"/>
      <c r="BH17" s="9"/>
      <c r="BI17" s="9"/>
      <c r="BJ17" s="9"/>
      <c r="BK17" s="9"/>
      <c r="BL17" s="9"/>
      <c r="BM17" s="9"/>
      <c r="BN17" s="50"/>
      <c r="BO17" s="50"/>
      <c r="BP17" s="50"/>
      <c r="BQ17" s="50"/>
      <c r="BR17" s="50"/>
      <c r="BT17" s="1" t="s">
        <v>100</v>
      </c>
    </row>
    <row r="18" spans="1:72" ht="15">
      <c r="A18" s="9"/>
      <c r="B18" s="9"/>
      <c r="C18" s="87" t="s">
        <v>37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3">
        <v>750</v>
      </c>
      <c r="BC18" s="103"/>
      <c r="BD18" s="103"/>
      <c r="BE18" s="103"/>
      <c r="BF18" s="103"/>
      <c r="BG18" s="16" t="s">
        <v>32</v>
      </c>
      <c r="BH18" s="9"/>
      <c r="BI18" s="9"/>
      <c r="BJ18" s="9"/>
      <c r="BK18" s="9"/>
      <c r="BL18" s="9"/>
      <c r="BM18" s="9"/>
      <c r="BN18" s="49"/>
      <c r="BO18" s="49"/>
      <c r="BP18" s="49"/>
      <c r="BQ18" s="49"/>
      <c r="BR18" s="49"/>
      <c r="BT18" s="1" t="s">
        <v>5</v>
      </c>
    </row>
    <row r="19" spans="1:72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18"/>
      <c r="AR19" s="18"/>
      <c r="AS19" s="19"/>
      <c r="AT19" s="19"/>
      <c r="AU19" s="19"/>
      <c r="AV19" s="19"/>
      <c r="AW19" s="19"/>
      <c r="AX19" s="18"/>
      <c r="AY19" s="20"/>
      <c r="AZ19" s="21" t="s">
        <v>38</v>
      </c>
      <c r="BA19" s="20"/>
      <c r="BB19" s="105">
        <f>SUM(BB14:BF18)</f>
        <v>1510</v>
      </c>
      <c r="BC19" s="106"/>
      <c r="BD19" s="106"/>
      <c r="BE19" s="106"/>
      <c r="BF19" s="106"/>
      <c r="BG19" s="58" t="s">
        <v>32</v>
      </c>
      <c r="BH19" s="23"/>
      <c r="BI19" s="59"/>
      <c r="BJ19" s="59"/>
      <c r="BK19" s="59"/>
      <c r="BL19" s="59"/>
      <c r="BM19" s="59"/>
      <c r="BN19" s="60"/>
      <c r="BO19" s="60"/>
      <c r="BP19" s="60"/>
      <c r="BQ19" s="60"/>
      <c r="BR19" s="60"/>
      <c r="BT19" s="1" t="s">
        <v>65</v>
      </c>
    </row>
    <row r="20" spans="1:72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39"/>
      <c r="AR20" s="39"/>
      <c r="AS20" s="40"/>
      <c r="AT20" s="40"/>
      <c r="AU20" s="40"/>
      <c r="AV20" s="40"/>
      <c r="AW20" s="40"/>
      <c r="AX20" s="39"/>
      <c r="AY20" s="9"/>
      <c r="AZ20" s="26"/>
      <c r="BA20" s="9"/>
      <c r="BB20" s="55"/>
      <c r="BC20" s="56"/>
      <c r="BD20" s="56"/>
      <c r="BE20" s="56"/>
      <c r="BF20" s="56"/>
      <c r="BG20" s="24"/>
      <c r="BH20" s="2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T20" s="1" t="s">
        <v>77</v>
      </c>
    </row>
    <row r="21" spans="1:72" ht="15">
      <c r="A21" s="9"/>
      <c r="B21" s="10" t="s">
        <v>39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"/>
      <c r="BC21" s="1"/>
      <c r="BD21" s="1"/>
      <c r="BE21" s="1"/>
      <c r="BF21" s="1"/>
      <c r="BG21" s="24"/>
      <c r="BH21" s="9"/>
      <c r="BI21" s="9"/>
      <c r="BJ21" s="9"/>
      <c r="BK21" s="9"/>
      <c r="BL21" s="9"/>
      <c r="BM21" s="9"/>
      <c r="BN21" s="50"/>
      <c r="BO21" s="50"/>
      <c r="BP21" s="50"/>
      <c r="BQ21" s="50"/>
      <c r="BR21" s="50"/>
      <c r="BT21" s="1" t="s">
        <v>78</v>
      </c>
    </row>
    <row r="22" spans="1:72" ht="15">
      <c r="A22" s="9"/>
      <c r="B22" s="87" t="s">
        <v>40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4"/>
      <c r="AS22" s="13"/>
      <c r="AT22" s="4"/>
      <c r="AU22" s="4"/>
      <c r="AV22" s="4"/>
      <c r="AW22" s="9"/>
      <c r="AX22" s="2"/>
      <c r="AY22" s="2"/>
      <c r="AZ22" s="2"/>
      <c r="BA22" s="2"/>
      <c r="BB22" s="91">
        <v>200</v>
      </c>
      <c r="BC22" s="91"/>
      <c r="BD22" s="91"/>
      <c r="BE22" s="91"/>
      <c r="BF22" s="91"/>
      <c r="BG22" s="16" t="s">
        <v>32</v>
      </c>
      <c r="BH22" s="2"/>
      <c r="BI22" s="2"/>
      <c r="BJ22" s="2"/>
      <c r="BK22" s="2"/>
      <c r="BL22" s="2"/>
      <c r="BM22" s="2"/>
      <c r="BN22" s="49"/>
      <c r="BO22" s="49"/>
      <c r="BP22" s="49"/>
      <c r="BQ22" s="49"/>
      <c r="BR22" s="49"/>
      <c r="BT22" s="1" t="s">
        <v>10</v>
      </c>
    </row>
    <row r="23" spans="1:72" ht="15">
      <c r="A23" s="2"/>
      <c r="B23" s="17" t="s">
        <v>41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4"/>
      <c r="AS23" s="13"/>
      <c r="AT23" s="4"/>
      <c r="AU23" s="4"/>
      <c r="AV23" s="4"/>
      <c r="AW23" s="9"/>
      <c r="AX23" s="2"/>
      <c r="AY23" s="2"/>
      <c r="AZ23" s="2"/>
      <c r="BA23" s="2"/>
      <c r="BB23" s="61"/>
      <c r="BC23" s="61"/>
      <c r="BD23" s="61"/>
      <c r="BE23" s="61"/>
      <c r="BF23" s="61"/>
      <c r="BG23" s="16"/>
      <c r="BH23" s="2"/>
      <c r="BI23" s="2"/>
      <c r="BJ23" s="2"/>
      <c r="BK23" s="2"/>
      <c r="BL23" s="2"/>
      <c r="BM23" s="2"/>
      <c r="BN23" s="100">
        <v>0</v>
      </c>
      <c r="BO23" s="100"/>
      <c r="BP23" s="100"/>
      <c r="BQ23" s="100"/>
      <c r="BR23" s="100"/>
      <c r="BT23" s="1" t="s">
        <v>70</v>
      </c>
    </row>
    <row r="24" spans="1:72" ht="1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 t="s">
        <v>42</v>
      </c>
      <c r="BA24" s="20"/>
      <c r="BB24" s="105">
        <f>SUM(BB22:BF23)</f>
        <v>200</v>
      </c>
      <c r="BC24" s="106"/>
      <c r="BD24" s="106"/>
      <c r="BE24" s="106"/>
      <c r="BF24" s="106"/>
      <c r="BG24" s="20"/>
      <c r="BH24" s="20"/>
      <c r="BI24" s="35"/>
      <c r="BJ24" s="38"/>
      <c r="BK24" s="38"/>
      <c r="BL24" s="38"/>
      <c r="BM24" s="38"/>
      <c r="BN24" s="94">
        <f>BN23</f>
        <v>0</v>
      </c>
      <c r="BO24" s="95"/>
      <c r="BP24" s="95"/>
      <c r="BQ24" s="95"/>
      <c r="BR24" s="95"/>
      <c r="BT24" s="1" t="s">
        <v>79</v>
      </c>
    </row>
    <row r="25" spans="1:72" ht="15">
      <c r="A25" s="9"/>
      <c r="B25" s="10" t="s">
        <v>43</v>
      </c>
      <c r="C25" s="10"/>
      <c r="D25" s="10"/>
      <c r="E25" s="10"/>
      <c r="F25" s="10"/>
      <c r="G25" s="10"/>
      <c r="H25" s="10"/>
      <c r="I25" s="10"/>
      <c r="J25" s="25"/>
      <c r="K25" s="25"/>
      <c r="L25" s="25"/>
      <c r="M25" s="25"/>
      <c r="N25" s="25"/>
      <c r="O25" s="25"/>
      <c r="P25" s="25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48"/>
      <c r="BO25" s="48"/>
      <c r="BP25" s="48"/>
      <c r="BQ25" s="48"/>
      <c r="BR25" s="48"/>
      <c r="BT25" s="1" t="s">
        <v>11</v>
      </c>
    </row>
    <row r="26" spans="1:72" ht="15">
      <c r="A26" s="10"/>
      <c r="B26" s="76" t="s">
        <v>44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91">
        <v>1000</v>
      </c>
      <c r="BC26" s="91"/>
      <c r="BD26" s="91"/>
      <c r="BE26" s="91"/>
      <c r="BF26" s="91"/>
      <c r="BG26" s="16" t="s">
        <v>32</v>
      </c>
      <c r="BH26" s="2"/>
      <c r="BI26" s="2"/>
      <c r="BJ26" s="2"/>
      <c r="BK26" s="2"/>
      <c r="BL26" s="2"/>
      <c r="BM26" s="2"/>
      <c r="BN26" s="49"/>
      <c r="BO26" s="49"/>
      <c r="BP26" s="49"/>
      <c r="BQ26" s="49"/>
      <c r="BR26" s="49"/>
      <c r="BT26" s="1" t="s">
        <v>71</v>
      </c>
    </row>
    <row r="27" spans="1:72" ht="15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13"/>
      <c r="M27" s="4"/>
      <c r="N27" s="4"/>
      <c r="O27" s="9"/>
      <c r="P27" s="4"/>
      <c r="Q27" s="4"/>
      <c r="R27" s="4"/>
      <c r="S27" s="4"/>
      <c r="T27" s="4"/>
      <c r="U27" s="13"/>
      <c r="V27" s="4"/>
      <c r="W27" s="4"/>
      <c r="X27" s="9"/>
      <c r="Y27" s="2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8"/>
      <c r="AQ27" s="18"/>
      <c r="AR27" s="18"/>
      <c r="AS27" s="18"/>
      <c r="AT27" s="18"/>
      <c r="AU27" s="18"/>
      <c r="AV27" s="18"/>
      <c r="AW27" s="18"/>
      <c r="AX27" s="18"/>
      <c r="AY27" s="23"/>
      <c r="AZ27" s="21" t="s">
        <v>47</v>
      </c>
      <c r="BA27" s="23"/>
      <c r="BB27" s="105">
        <f>SUM(BB26:BF26)</f>
        <v>1000</v>
      </c>
      <c r="BC27" s="106"/>
      <c r="BD27" s="106"/>
      <c r="BE27" s="106"/>
      <c r="BF27" s="106"/>
      <c r="BG27" s="23"/>
      <c r="BH27" s="23"/>
      <c r="BI27" s="35"/>
      <c r="BJ27" s="35"/>
      <c r="BK27" s="35"/>
      <c r="BL27" s="35"/>
      <c r="BM27" s="35"/>
      <c r="BN27" s="53"/>
      <c r="BO27" s="53"/>
      <c r="BP27" s="53"/>
      <c r="BQ27" s="53"/>
      <c r="BR27" s="53"/>
      <c r="BT27" s="1" t="s">
        <v>80</v>
      </c>
    </row>
    <row r="28" spans="1:70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52"/>
      <c r="BO28" s="52"/>
      <c r="BP28" s="52"/>
      <c r="BQ28" s="52"/>
      <c r="BR28" s="52"/>
    </row>
    <row r="29" spans="1:70" ht="15">
      <c r="A29" s="1"/>
      <c r="B29" s="10" t="s">
        <v>48</v>
      </c>
      <c r="C29" s="28"/>
      <c r="D29" s="28"/>
      <c r="E29" s="28"/>
      <c r="F29" s="28"/>
      <c r="G29" s="28"/>
      <c r="H29" s="28"/>
      <c r="I29" s="28"/>
      <c r="J29" s="28"/>
      <c r="K29" s="2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2"/>
      <c r="BC29" s="2"/>
      <c r="BD29" s="2"/>
      <c r="BE29" s="2"/>
      <c r="BF29" s="2"/>
      <c r="BG29" s="9"/>
      <c r="BH29" s="9"/>
      <c r="BI29" s="9"/>
      <c r="BJ29" s="9"/>
      <c r="BK29" s="9"/>
      <c r="BL29" s="9"/>
      <c r="BM29" s="9"/>
      <c r="BN29" s="52"/>
      <c r="BO29" s="52"/>
      <c r="BP29" s="52"/>
      <c r="BQ29" s="52"/>
      <c r="BR29" s="52"/>
    </row>
    <row r="30" spans="1:70" ht="15">
      <c r="A30" s="2"/>
      <c r="B30" s="73" t="s">
        <v>49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31"/>
      <c r="BC30" s="31"/>
      <c r="BD30" s="31"/>
      <c r="BE30" s="31"/>
      <c r="BF30" s="31"/>
      <c r="BG30" s="2"/>
      <c r="BH30" s="2"/>
      <c r="BI30" s="2"/>
      <c r="BJ30" s="2"/>
      <c r="BK30" s="2"/>
      <c r="BL30" s="2"/>
      <c r="BM30" s="2"/>
      <c r="BN30" s="100">
        <v>0</v>
      </c>
      <c r="BO30" s="100"/>
      <c r="BP30" s="100"/>
      <c r="BQ30" s="100"/>
      <c r="BR30" s="100"/>
    </row>
    <row r="31" spans="1:70" ht="15">
      <c r="A31" s="2"/>
      <c r="B31" s="1" t="s">
        <v>50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31"/>
      <c r="BC31" s="31"/>
      <c r="BD31" s="31"/>
      <c r="BE31" s="31"/>
      <c r="BF31" s="31"/>
      <c r="BG31" s="2"/>
      <c r="BH31" s="2"/>
      <c r="BI31" s="2"/>
      <c r="BJ31" s="2"/>
      <c r="BK31" s="2"/>
      <c r="BL31" s="2"/>
      <c r="BM31" s="2"/>
      <c r="BN31" s="100">
        <v>0</v>
      </c>
      <c r="BO31" s="100"/>
      <c r="BP31" s="100"/>
      <c r="BQ31" s="100"/>
      <c r="BR31" s="100"/>
    </row>
    <row r="32" spans="1:70" ht="15">
      <c r="A32" s="2"/>
      <c r="B32" s="10" t="s">
        <v>141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117">
        <v>400</v>
      </c>
      <c r="BC32" s="117"/>
      <c r="BD32" s="117"/>
      <c r="BE32" s="117"/>
      <c r="BF32" s="117"/>
      <c r="BG32" s="16" t="s">
        <v>32</v>
      </c>
      <c r="BH32" s="2"/>
      <c r="BI32" s="2"/>
      <c r="BJ32" s="2"/>
      <c r="BK32" s="2"/>
      <c r="BL32" s="2"/>
      <c r="BM32" s="2"/>
      <c r="BN32" s="72"/>
      <c r="BO32" s="72"/>
      <c r="BP32" s="72"/>
      <c r="BQ32" s="72"/>
      <c r="BR32" s="72"/>
    </row>
    <row r="33" spans="1:70" ht="15">
      <c r="A33" s="9"/>
      <c r="B33" s="73" t="s">
        <v>51</v>
      </c>
      <c r="C33" s="73"/>
      <c r="D33" s="73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99"/>
      <c r="AO33" s="99"/>
      <c r="AP33" s="99"/>
      <c r="AQ33" s="99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31"/>
      <c r="BC33" s="31"/>
      <c r="BD33" s="31"/>
      <c r="BE33" s="31"/>
      <c r="BF33" s="31"/>
      <c r="BG33" s="2"/>
      <c r="BH33" s="2"/>
      <c r="BI33" s="2"/>
      <c r="BJ33" s="2"/>
      <c r="BK33" s="2"/>
      <c r="BL33" s="2"/>
      <c r="BM33" s="2"/>
      <c r="BN33" s="101">
        <v>0</v>
      </c>
      <c r="BO33" s="101"/>
      <c r="BP33" s="101"/>
      <c r="BQ33" s="101"/>
      <c r="BR33" s="101"/>
    </row>
    <row r="34" spans="1:70" ht="1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 t="s">
        <v>52</v>
      </c>
      <c r="BA34" s="20"/>
      <c r="BB34" s="105">
        <f>SUM(BB32:BF33)</f>
        <v>400</v>
      </c>
      <c r="BC34" s="106"/>
      <c r="BD34" s="106"/>
      <c r="BE34" s="106"/>
      <c r="BF34" s="106"/>
      <c r="BG34" s="20"/>
      <c r="BH34" s="23"/>
      <c r="BI34" s="35"/>
      <c r="BJ34" s="35"/>
      <c r="BK34" s="35"/>
      <c r="BL34" s="35"/>
      <c r="BM34" s="35"/>
      <c r="BN34" s="94">
        <f>SUM(BN30:BR33)</f>
        <v>0</v>
      </c>
      <c r="BO34" s="95"/>
      <c r="BP34" s="95"/>
      <c r="BQ34" s="95"/>
      <c r="BR34" s="95"/>
    </row>
    <row r="35" spans="1:70" ht="1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2"/>
      <c r="BC35" s="2"/>
      <c r="BD35" s="2"/>
      <c r="BE35" s="2"/>
      <c r="BF35" s="2"/>
      <c r="BG35" s="9"/>
      <c r="BH35" s="9"/>
      <c r="BI35" s="9"/>
      <c r="BJ35" s="9"/>
      <c r="BK35" s="9"/>
      <c r="BL35" s="9"/>
      <c r="BM35" s="9"/>
      <c r="BN35" s="52"/>
      <c r="BO35" s="52"/>
      <c r="BP35" s="52"/>
      <c r="BQ35" s="52"/>
      <c r="BR35" s="52"/>
    </row>
    <row r="36" spans="1:70" ht="15">
      <c r="A36" s="2"/>
      <c r="B36" s="10" t="s">
        <v>53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2"/>
      <c r="BC36" s="2"/>
      <c r="BD36" s="2"/>
      <c r="BE36" s="2"/>
      <c r="BF36" s="2"/>
      <c r="BG36" s="9"/>
      <c r="BH36" s="9"/>
      <c r="BI36" s="9"/>
      <c r="BJ36" s="9"/>
      <c r="BK36" s="9"/>
      <c r="BL36" s="9"/>
      <c r="BM36" s="9"/>
      <c r="BN36" s="52"/>
      <c r="BO36" s="52"/>
      <c r="BP36" s="52"/>
      <c r="BQ36" s="52"/>
      <c r="BR36" s="52"/>
    </row>
    <row r="37" spans="1:70" ht="15">
      <c r="A37" s="9"/>
      <c r="B37" s="73" t="s">
        <v>54</v>
      </c>
      <c r="C37" s="73"/>
      <c r="D37" s="98" t="s">
        <v>138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0">
        <v>644.1</v>
      </c>
      <c r="BO37" s="100"/>
      <c r="BP37" s="100"/>
      <c r="BQ37" s="100"/>
      <c r="BR37" s="100"/>
    </row>
    <row r="38" spans="1:70" ht="15">
      <c r="A38" s="9"/>
      <c r="B38" s="73" t="s">
        <v>54</v>
      </c>
      <c r="C38" s="73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6"/>
      <c r="AL38" s="116"/>
      <c r="AM38" s="116"/>
      <c r="AN38" s="116"/>
      <c r="AO38" s="116"/>
      <c r="AP38" s="116"/>
      <c r="AQ38" s="116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31"/>
      <c r="BC38" s="31"/>
      <c r="BD38" s="31"/>
      <c r="BE38" s="31"/>
      <c r="BF38" s="31"/>
      <c r="BG38" s="2"/>
      <c r="BH38" s="2"/>
      <c r="BI38" s="2"/>
      <c r="BJ38" s="2"/>
      <c r="BK38" s="2"/>
      <c r="BL38" s="2"/>
      <c r="BM38" s="2"/>
      <c r="BN38" s="101">
        <v>0</v>
      </c>
      <c r="BO38" s="101"/>
      <c r="BP38" s="101"/>
      <c r="BQ38" s="101"/>
      <c r="BR38" s="101"/>
    </row>
    <row r="39" spans="1:70" ht="1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 t="s">
        <v>55</v>
      </c>
      <c r="BA39" s="20"/>
      <c r="BB39" s="23"/>
      <c r="BC39" s="23"/>
      <c r="BD39" s="23"/>
      <c r="BE39" s="23"/>
      <c r="BF39" s="23"/>
      <c r="BG39" s="20"/>
      <c r="BH39" s="23"/>
      <c r="BI39" s="35"/>
      <c r="BJ39" s="35"/>
      <c r="BK39" s="35"/>
      <c r="BL39" s="35"/>
      <c r="BM39" s="35"/>
      <c r="BN39" s="94">
        <f>SUM(BN37:BR38)</f>
        <v>644.1</v>
      </c>
      <c r="BO39" s="95"/>
      <c r="BP39" s="95"/>
      <c r="BQ39" s="95"/>
      <c r="BR39" s="95"/>
    </row>
    <row r="40" spans="1:70" ht="15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26"/>
      <c r="BA40" s="9"/>
      <c r="BB40" s="2"/>
      <c r="BC40" s="2"/>
      <c r="BD40" s="2"/>
      <c r="BE40" s="2"/>
      <c r="BF40" s="2"/>
      <c r="BG40" s="9"/>
      <c r="BH40" s="2"/>
      <c r="BI40" s="57"/>
      <c r="BJ40" s="57"/>
      <c r="BK40" s="57"/>
      <c r="BL40" s="57"/>
      <c r="BM40" s="57"/>
      <c r="BN40" s="66"/>
      <c r="BO40" s="67"/>
      <c r="BP40" s="67"/>
      <c r="BQ40" s="67"/>
      <c r="BR40" s="67"/>
    </row>
    <row r="41" spans="1:70" ht="15">
      <c r="A41" s="9"/>
      <c r="B41" s="10" t="s">
        <v>115</v>
      </c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2"/>
      <c r="BC41" s="2"/>
      <c r="BD41" s="2"/>
      <c r="BE41" s="2"/>
      <c r="BF41" s="2"/>
      <c r="BG41" s="9"/>
      <c r="BH41" s="9"/>
      <c r="BI41" s="9"/>
      <c r="BJ41" s="9"/>
      <c r="BK41" s="9"/>
      <c r="BL41" s="9"/>
      <c r="BM41" s="9"/>
      <c r="BN41" s="52"/>
      <c r="BO41" s="52"/>
      <c r="BP41" s="52"/>
      <c r="BQ41" s="52"/>
      <c r="BR41" s="52"/>
    </row>
    <row r="42" spans="1:70" ht="15">
      <c r="A42" s="9"/>
      <c r="B42" s="10" t="s">
        <v>126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2" t="s">
        <v>118</v>
      </c>
      <c r="S42" s="10"/>
      <c r="T42" s="10"/>
      <c r="U42" s="10"/>
      <c r="V42" s="10"/>
      <c r="W42" t="s">
        <v>20</v>
      </c>
      <c r="X42" s="88">
        <v>10</v>
      </c>
      <c r="Y42" s="88"/>
      <c r="Z42" s="10" t="s">
        <v>21</v>
      </c>
      <c r="AA42" s="2" t="s">
        <v>120</v>
      </c>
      <c r="AB42" s="10"/>
      <c r="AC42" s="10"/>
      <c r="AD42" s="50"/>
      <c r="AE42" s="50"/>
      <c r="AF42" s="50"/>
      <c r="AG42" s="50" t="s">
        <v>20</v>
      </c>
      <c r="AH42" s="89">
        <v>50</v>
      </c>
      <c r="AI42" s="89"/>
      <c r="AJ42" s="50" t="s">
        <v>21</v>
      </c>
      <c r="AK42" s="50"/>
      <c r="AL42" s="50"/>
      <c r="AM42" s="50"/>
      <c r="AN42" s="50"/>
      <c r="AO42" s="50"/>
      <c r="AP42" s="50"/>
      <c r="AQ42" s="50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91">
        <f>X42*AH42</f>
        <v>500</v>
      </c>
      <c r="BC42" s="91"/>
      <c r="BD42" s="91"/>
      <c r="BE42" s="91"/>
      <c r="BF42" s="91"/>
      <c r="BG42" s="16" t="s">
        <v>32</v>
      </c>
      <c r="BH42" s="2"/>
      <c r="BI42" s="2"/>
      <c r="BJ42" s="2"/>
      <c r="BK42" s="2"/>
      <c r="BL42" s="2"/>
      <c r="BM42" s="2"/>
      <c r="BN42" s="49"/>
      <c r="BO42" s="49"/>
      <c r="BP42" s="49"/>
      <c r="BQ42" s="49"/>
      <c r="BR42" s="49"/>
    </row>
    <row r="43" spans="1:70" ht="15">
      <c r="A43" s="9"/>
      <c r="B43" s="10" t="s">
        <v>127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R43" s="2" t="s">
        <v>118</v>
      </c>
      <c r="S43" s="10"/>
      <c r="T43" s="10"/>
      <c r="U43" s="10"/>
      <c r="V43" s="10"/>
      <c r="W43" t="s">
        <v>20</v>
      </c>
      <c r="X43" s="88">
        <v>2</v>
      </c>
      <c r="Y43" s="88"/>
      <c r="Z43" s="10" t="s">
        <v>21</v>
      </c>
      <c r="AA43" s="2" t="s">
        <v>120</v>
      </c>
      <c r="AB43" s="10"/>
      <c r="AC43" s="10"/>
      <c r="AD43" s="50"/>
      <c r="AE43" s="50"/>
      <c r="AF43" s="50"/>
      <c r="AG43" s="50" t="s">
        <v>20</v>
      </c>
      <c r="AH43" s="89">
        <v>50</v>
      </c>
      <c r="AI43" s="89"/>
      <c r="AJ43" s="50" t="s">
        <v>21</v>
      </c>
      <c r="AK43" s="50"/>
      <c r="AL43" s="50"/>
      <c r="AM43" s="50"/>
      <c r="AN43" s="50"/>
      <c r="AO43" s="50"/>
      <c r="AP43" s="50"/>
      <c r="AQ43" s="50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91">
        <f>X43*AH43</f>
        <v>100</v>
      </c>
      <c r="BC43" s="91"/>
      <c r="BD43" s="91"/>
      <c r="BE43" s="91"/>
      <c r="BF43" s="91"/>
      <c r="BG43" s="16" t="s">
        <v>32</v>
      </c>
      <c r="BH43" s="2"/>
      <c r="BI43" s="2"/>
      <c r="BJ43" s="2"/>
      <c r="BK43" s="2"/>
      <c r="BL43" s="2"/>
      <c r="BM43" s="2"/>
      <c r="BN43" s="49"/>
      <c r="BO43" s="49"/>
      <c r="BP43" s="49"/>
      <c r="BQ43" s="49"/>
      <c r="BR43" s="49"/>
    </row>
    <row r="44" spans="1:7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20"/>
      <c r="AT44" s="20"/>
      <c r="AU44" s="20"/>
      <c r="AV44" s="20"/>
      <c r="AW44" s="20"/>
      <c r="AX44" s="20"/>
      <c r="AY44" s="20"/>
      <c r="AZ44" s="21" t="s">
        <v>113</v>
      </c>
      <c r="BA44" s="20"/>
      <c r="BB44" s="105">
        <f>SUM(BB42:BF43)</f>
        <v>600</v>
      </c>
      <c r="BC44" s="106"/>
      <c r="BD44" s="106"/>
      <c r="BE44" s="106"/>
      <c r="BF44" s="106"/>
      <c r="BG44" s="20"/>
      <c r="BH44" s="23"/>
      <c r="BI44" s="35"/>
      <c r="BJ44" s="35"/>
      <c r="BK44" s="35"/>
      <c r="BL44" s="35"/>
      <c r="BM44" s="35"/>
      <c r="BN44" s="59"/>
      <c r="BO44" s="68"/>
      <c r="BP44" s="68"/>
      <c r="BQ44" s="68"/>
      <c r="BR44" s="68"/>
    </row>
    <row r="45" spans="1:70" ht="15">
      <c r="A45" s="2"/>
      <c r="B45" s="10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2"/>
      <c r="BC45" s="2"/>
      <c r="BD45" s="2"/>
      <c r="BE45" s="2"/>
      <c r="BF45" s="2"/>
      <c r="BG45" s="9"/>
      <c r="BH45" s="9"/>
      <c r="BI45" s="9"/>
      <c r="BJ45" s="9"/>
      <c r="BK45" s="9"/>
      <c r="BL45" s="9"/>
      <c r="BM45" s="9"/>
      <c r="BN45" s="52"/>
      <c r="BO45" s="52"/>
      <c r="BP45" s="52"/>
      <c r="BQ45" s="52"/>
      <c r="BR45" s="52"/>
    </row>
    <row r="46" spans="1:70" ht="15">
      <c r="A46" s="2"/>
      <c r="B46" s="10" t="s">
        <v>114</v>
      </c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2"/>
      <c r="BC46" s="2"/>
      <c r="BD46" s="2"/>
      <c r="BE46" s="2"/>
      <c r="BF46" s="2"/>
      <c r="BG46" s="9"/>
      <c r="BH46" s="9"/>
      <c r="BI46" s="9"/>
      <c r="BJ46" s="9"/>
      <c r="BK46" s="9"/>
      <c r="BL46" s="9"/>
      <c r="BM46" s="9"/>
      <c r="BN46" s="52"/>
      <c r="BO46" s="52"/>
      <c r="BP46" s="52"/>
      <c r="BQ46" s="52"/>
      <c r="BR46" s="52"/>
    </row>
    <row r="47" spans="1:70" ht="15">
      <c r="A47" s="9"/>
      <c r="B47" s="73" t="s">
        <v>54</v>
      </c>
      <c r="C47" s="73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0" t="s">
        <v>46</v>
      </c>
      <c r="AS47" s="90"/>
      <c r="AT47" s="15" t="s">
        <v>46</v>
      </c>
      <c r="AU47" s="2"/>
      <c r="AV47" s="2"/>
      <c r="AW47" s="2"/>
      <c r="AX47" s="2"/>
      <c r="AY47" s="2"/>
      <c r="AZ47" s="2" t="s">
        <v>46</v>
      </c>
      <c r="BA47" s="2"/>
      <c r="BB47" s="31"/>
      <c r="BC47" s="31"/>
      <c r="BD47" s="31"/>
      <c r="BE47" s="31"/>
      <c r="BF47" s="31"/>
      <c r="BG47" s="2"/>
      <c r="BH47" s="2"/>
      <c r="BI47" s="2"/>
      <c r="BJ47" s="2"/>
      <c r="BK47" s="2"/>
      <c r="BL47" s="2"/>
      <c r="BM47" s="2"/>
      <c r="BN47" s="100">
        <v>0</v>
      </c>
      <c r="BO47" s="100"/>
      <c r="BP47" s="100"/>
      <c r="BQ47" s="100"/>
      <c r="BR47" s="100"/>
    </row>
    <row r="48" spans="1:70" ht="15">
      <c r="A48" s="9"/>
      <c r="B48" s="73" t="s">
        <v>54</v>
      </c>
      <c r="C48" s="73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31"/>
      <c r="BC48" s="31"/>
      <c r="BD48" s="31"/>
      <c r="BE48" s="31"/>
      <c r="BF48" s="31"/>
      <c r="BG48" s="2"/>
      <c r="BH48" s="2"/>
      <c r="BI48" s="2"/>
      <c r="BJ48" s="2"/>
      <c r="BK48" s="2"/>
      <c r="BL48" s="2"/>
      <c r="BM48" s="2"/>
      <c r="BN48" s="101">
        <v>0</v>
      </c>
      <c r="BO48" s="101"/>
      <c r="BP48" s="101"/>
      <c r="BQ48" s="101"/>
      <c r="BR48" s="101"/>
    </row>
    <row r="49" spans="1:7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20"/>
      <c r="AT49" s="20"/>
      <c r="AU49" s="20"/>
      <c r="AV49" s="20"/>
      <c r="AW49" s="20"/>
      <c r="AX49" s="20"/>
      <c r="AY49" s="20"/>
      <c r="AZ49" s="21" t="s">
        <v>57</v>
      </c>
      <c r="BA49" s="20"/>
      <c r="BB49" s="20"/>
      <c r="BC49" s="20"/>
      <c r="BD49" s="20"/>
      <c r="BE49" s="20"/>
      <c r="BF49" s="20"/>
      <c r="BG49" s="20"/>
      <c r="BH49" s="23"/>
      <c r="BI49" s="35"/>
      <c r="BJ49" s="35"/>
      <c r="BK49" s="35"/>
      <c r="BL49" s="35"/>
      <c r="BM49" s="35"/>
      <c r="BN49" s="94">
        <f>SUM(BN47:BR48)</f>
        <v>0</v>
      </c>
      <c r="BO49" s="95"/>
      <c r="BP49" s="95"/>
      <c r="BQ49" s="95"/>
      <c r="BR49" s="95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70" ht="18">
      <c r="A51" s="9"/>
      <c r="AJ51" s="9"/>
      <c r="AK51" s="9"/>
      <c r="AL51" s="9"/>
      <c r="AM51" s="9"/>
      <c r="AN51" s="9"/>
      <c r="AO51" s="9"/>
      <c r="AP51" s="9"/>
      <c r="AQ51" s="9"/>
      <c r="AR51" s="9"/>
      <c r="AS51" s="20"/>
      <c r="AT51" s="20"/>
      <c r="AU51" s="20"/>
      <c r="AV51" s="20"/>
      <c r="AW51" s="20"/>
      <c r="AX51" s="20"/>
      <c r="AY51" s="20"/>
      <c r="AZ51" s="46" t="s">
        <v>61</v>
      </c>
      <c r="BA51" s="105">
        <f>SUM(BB19+BB24+BB27+BB34+BB44)</f>
        <v>3710</v>
      </c>
      <c r="BB51" s="105"/>
      <c r="BC51" s="105"/>
      <c r="BD51" s="105"/>
      <c r="BE51" s="105"/>
      <c r="BF51" s="105"/>
      <c r="BG51" s="44"/>
      <c r="BH51" s="44"/>
      <c r="BI51" s="44"/>
      <c r="BJ51" s="44"/>
      <c r="BK51" s="44"/>
      <c r="BL51" s="45"/>
      <c r="BM51" s="45" t="s">
        <v>16</v>
      </c>
      <c r="BN51" s="111">
        <f>SUM(BN24+BN34+BN39+BN49)</f>
        <v>644.1</v>
      </c>
      <c r="BO51" s="111"/>
      <c r="BP51" s="111"/>
      <c r="BQ51" s="111"/>
      <c r="BR51" s="111"/>
    </row>
    <row r="52" ht="15">
      <c r="A52" s="9"/>
    </row>
    <row r="53" spans="1:70" ht="18.6" thickBot="1">
      <c r="A53" s="9"/>
      <c r="B53" s="11" t="s">
        <v>58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O53" s="9"/>
      <c r="AP53" s="9"/>
      <c r="AQ53" s="9"/>
      <c r="AR53" s="9"/>
      <c r="AS53" s="29"/>
      <c r="AT53" s="29"/>
      <c r="AU53" s="29"/>
      <c r="AV53" s="29"/>
      <c r="AW53" s="29"/>
      <c r="AX53" s="29"/>
      <c r="AY53" s="29"/>
      <c r="AZ53" s="30"/>
      <c r="BA53" s="29"/>
      <c r="BB53" s="29"/>
      <c r="BC53" s="29"/>
      <c r="BD53" s="37"/>
      <c r="BE53" s="37"/>
      <c r="BF53" s="37"/>
      <c r="BG53" s="37"/>
      <c r="BH53" s="37"/>
      <c r="BI53" s="30" t="s">
        <v>59</v>
      </c>
      <c r="BJ53" s="37"/>
      <c r="BK53" s="104">
        <f>BA51+BN51</f>
        <v>4354.1</v>
      </c>
      <c r="BL53" s="104"/>
      <c r="BM53" s="104"/>
      <c r="BN53" s="104"/>
      <c r="BO53" s="104"/>
      <c r="BP53" s="104"/>
      <c r="BQ53" s="104"/>
      <c r="BR53" s="104"/>
    </row>
    <row r="54" ht="15" thickTop="1">
      <c r="A54" s="9"/>
    </row>
  </sheetData>
  <sheetProtection selectLockedCells="1"/>
  <mergeCells count="62">
    <mergeCell ref="X42:Y42"/>
    <mergeCell ref="AH42:AI42"/>
    <mergeCell ref="BB42:BF42"/>
    <mergeCell ref="BB44:BF44"/>
    <mergeCell ref="X43:Y43"/>
    <mergeCell ref="AH43:AI43"/>
    <mergeCell ref="BB43:BF43"/>
    <mergeCell ref="AX7:BM7"/>
    <mergeCell ref="B7:F7"/>
    <mergeCell ref="G7:V7"/>
    <mergeCell ref="X7:AB7"/>
    <mergeCell ref="AC7:AR7"/>
    <mergeCell ref="AS7:AW7"/>
    <mergeCell ref="A1:BR1"/>
    <mergeCell ref="A2:BR2"/>
    <mergeCell ref="A3:BR3"/>
    <mergeCell ref="AX5:BB5"/>
    <mergeCell ref="BC5:BM5"/>
    <mergeCell ref="BN31:BR31"/>
    <mergeCell ref="B33:D33"/>
    <mergeCell ref="E33:AQ33"/>
    <mergeCell ref="BN33:BR33"/>
    <mergeCell ref="BN9:BR9"/>
    <mergeCell ref="B10:H10"/>
    <mergeCell ref="B13:AY13"/>
    <mergeCell ref="BB14:BF14"/>
    <mergeCell ref="BB22:BF22"/>
    <mergeCell ref="C18:AQ18"/>
    <mergeCell ref="BB18:BF18"/>
    <mergeCell ref="BB19:BF19"/>
    <mergeCell ref="B22:AQ22"/>
    <mergeCell ref="BB15:BF15"/>
    <mergeCell ref="BB27:BF27"/>
    <mergeCell ref="B30:AE30"/>
    <mergeCell ref="BB24:BF24"/>
    <mergeCell ref="BN24:BR24"/>
    <mergeCell ref="B26:AQ26"/>
    <mergeCell ref="BB26:BF26"/>
    <mergeCell ref="BN30:BR30"/>
    <mergeCell ref="Q53:AI53"/>
    <mergeCell ref="BK53:BR53"/>
    <mergeCell ref="BN23:BR23"/>
    <mergeCell ref="B48:C48"/>
    <mergeCell ref="D48:AQ48"/>
    <mergeCell ref="BN48:BR48"/>
    <mergeCell ref="B37:C37"/>
    <mergeCell ref="D37:AQ37"/>
    <mergeCell ref="BN37:BR37"/>
    <mergeCell ref="B38:C38"/>
    <mergeCell ref="D38:AQ38"/>
    <mergeCell ref="BN38:BR38"/>
    <mergeCell ref="BN39:BR39"/>
    <mergeCell ref="B47:C47"/>
    <mergeCell ref="D47:AQ47"/>
    <mergeCell ref="AR47:AS47"/>
    <mergeCell ref="BB32:BF32"/>
    <mergeCell ref="BB34:BF34"/>
    <mergeCell ref="BN49:BR49"/>
    <mergeCell ref="BA51:BF51"/>
    <mergeCell ref="BN51:BR51"/>
    <mergeCell ref="BN47:BR47"/>
    <mergeCell ref="BN34:BR34"/>
  </mergeCells>
  <dataValidations count="1">
    <dataValidation type="list" allowBlank="1" showInputMessage="1" showErrorMessage="1" sqref="AC7:AR7">
      <formula1>$BT$1:$BT$26</formula1>
    </dataValidation>
  </dataValidation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A07F-FF3A-4635-8E99-378C25DF3CF0}">
  <sheetPr>
    <tabColor theme="8" tint="0.7999799847602844"/>
    <pageSetUpPr fitToPage="1"/>
  </sheetPr>
  <dimension ref="A1:BU48"/>
  <sheetViews>
    <sheetView workbookViewId="0" topLeftCell="A3">
      <selection activeCell="BB16" sqref="BB1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19.421875" style="0" hidden="1" customWidth="1"/>
    <col min="73" max="73" width="9.140625" style="54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73</v>
      </c>
      <c r="BU1" s="54" t="s">
        <v>105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85</v>
      </c>
      <c r="BU2" s="54" t="s">
        <v>106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75</v>
      </c>
      <c r="BU3" s="54" t="s">
        <v>107</v>
      </c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84</v>
      </c>
      <c r="BU4" s="54" t="s">
        <v>108</v>
      </c>
    </row>
    <row r="5" spans="1:72" ht="15">
      <c r="A5" s="2"/>
      <c r="B5" s="2"/>
      <c r="C5" s="2"/>
      <c r="D5" s="2"/>
      <c r="E5" s="2"/>
      <c r="F5" s="2"/>
      <c r="G5" s="63"/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62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87</v>
      </c>
    </row>
    <row r="6" spans="1:72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64</v>
      </c>
    </row>
    <row r="7" spans="1:72" ht="15">
      <c r="A7" s="2"/>
      <c r="B7" s="84" t="s">
        <v>12</v>
      </c>
      <c r="C7" s="84"/>
      <c r="D7" s="84"/>
      <c r="E7" s="84"/>
      <c r="F7" s="84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101</v>
      </c>
    </row>
    <row r="8" spans="1:72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86</v>
      </c>
    </row>
    <row r="9" spans="1:7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0</v>
      </c>
    </row>
    <row r="10" spans="1:72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2</v>
      </c>
    </row>
    <row r="11" spans="1:72" ht="15">
      <c r="A11" s="9"/>
      <c r="B11" s="10" t="s">
        <v>103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"/>
      <c r="BO11" s="1"/>
      <c r="BP11" s="1"/>
      <c r="BQ11" s="1"/>
      <c r="BR11" s="1"/>
      <c r="BT11" s="1" t="s">
        <v>68</v>
      </c>
    </row>
    <row r="12" spans="1:72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66</v>
      </c>
    </row>
    <row r="13" spans="1:72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2"/>
      <c r="BC13" s="2"/>
      <c r="BD13" s="2"/>
      <c r="BE13" s="2"/>
      <c r="BF13" s="2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 t="s">
        <v>88</v>
      </c>
    </row>
    <row r="14" spans="1:72" ht="15">
      <c r="A14" s="9"/>
      <c r="B14" s="25"/>
      <c r="C14" s="17" t="s">
        <v>31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160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8"/>
      <c r="BO14" s="48"/>
      <c r="BP14" s="48"/>
      <c r="BQ14" s="48"/>
      <c r="BR14" s="48"/>
      <c r="BT14" s="1" t="s">
        <v>4</v>
      </c>
    </row>
    <row r="15" spans="1:72" ht="15">
      <c r="A15" s="9"/>
      <c r="B15" s="12"/>
      <c r="C15" s="17" t="s">
        <v>35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600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  <c r="BT15" s="1" t="s">
        <v>99</v>
      </c>
    </row>
    <row r="16" spans="1:72" ht="15">
      <c r="A16" s="9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1"/>
      <c r="BC16" s="1"/>
      <c r="BD16" s="1"/>
      <c r="BE16" s="1"/>
      <c r="BF16" s="1"/>
      <c r="BG16" s="16"/>
      <c r="BH16" s="9"/>
      <c r="BI16" s="2"/>
      <c r="BJ16" s="2"/>
      <c r="BK16" s="2"/>
      <c r="BL16" s="2"/>
      <c r="BM16" s="2"/>
      <c r="BN16" s="50"/>
      <c r="BO16" s="50"/>
      <c r="BP16" s="50"/>
      <c r="BQ16" s="50"/>
      <c r="BR16" s="50"/>
      <c r="BT16" s="1" t="s">
        <v>5</v>
      </c>
    </row>
    <row r="17" spans="1:72" ht="15">
      <c r="A17" s="9"/>
      <c r="B17" s="10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1"/>
      <c r="BC17" s="1"/>
      <c r="BD17" s="1"/>
      <c r="BE17" s="1"/>
      <c r="BF17" s="1"/>
      <c r="BG17" s="16"/>
      <c r="BH17" s="9"/>
      <c r="BI17" s="9"/>
      <c r="BJ17" s="9"/>
      <c r="BK17" s="9"/>
      <c r="BL17" s="9"/>
      <c r="BM17" s="9"/>
      <c r="BN17" s="50"/>
      <c r="BO17" s="50"/>
      <c r="BP17" s="50"/>
      <c r="BQ17" s="50"/>
      <c r="BR17" s="50"/>
      <c r="BT17" s="1" t="s">
        <v>100</v>
      </c>
    </row>
    <row r="18" spans="1:72" ht="15">
      <c r="A18" s="9"/>
      <c r="B18" s="9"/>
      <c r="C18" s="87" t="s">
        <v>37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3">
        <v>750</v>
      </c>
      <c r="BC18" s="103"/>
      <c r="BD18" s="103"/>
      <c r="BE18" s="103"/>
      <c r="BF18" s="103"/>
      <c r="BG18" s="16" t="s">
        <v>32</v>
      </c>
      <c r="BH18" s="9"/>
      <c r="BI18" s="9"/>
      <c r="BJ18" s="9"/>
      <c r="BK18" s="9"/>
      <c r="BL18" s="9"/>
      <c r="BM18" s="9"/>
      <c r="BN18" s="49"/>
      <c r="BO18" s="49"/>
      <c r="BP18" s="49"/>
      <c r="BQ18" s="49"/>
      <c r="BR18" s="49"/>
      <c r="BT18" s="1" t="s">
        <v>5</v>
      </c>
    </row>
    <row r="19" spans="1:72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18"/>
      <c r="AR19" s="18"/>
      <c r="AS19" s="19"/>
      <c r="AT19" s="19"/>
      <c r="AU19" s="19"/>
      <c r="AV19" s="19"/>
      <c r="AW19" s="19"/>
      <c r="AX19" s="18"/>
      <c r="AY19" s="20"/>
      <c r="AZ19" s="21" t="s">
        <v>38</v>
      </c>
      <c r="BA19" s="20"/>
      <c r="BB19" s="105">
        <f>SUM(BB14:BF18)</f>
        <v>1510</v>
      </c>
      <c r="BC19" s="106"/>
      <c r="BD19" s="106"/>
      <c r="BE19" s="106"/>
      <c r="BF19" s="106"/>
      <c r="BG19" s="58" t="s">
        <v>32</v>
      </c>
      <c r="BH19" s="23"/>
      <c r="BI19" s="59"/>
      <c r="BJ19" s="59"/>
      <c r="BK19" s="59"/>
      <c r="BL19" s="59"/>
      <c r="BM19" s="59"/>
      <c r="BN19" s="60"/>
      <c r="BO19" s="60"/>
      <c r="BP19" s="60"/>
      <c r="BQ19" s="60"/>
      <c r="BR19" s="60"/>
      <c r="BT19" s="1" t="s">
        <v>65</v>
      </c>
    </row>
    <row r="20" spans="1:72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39"/>
      <c r="AR20" s="39"/>
      <c r="AS20" s="40"/>
      <c r="AT20" s="40"/>
      <c r="AU20" s="40"/>
      <c r="AV20" s="40"/>
      <c r="AW20" s="40"/>
      <c r="AX20" s="39"/>
      <c r="AY20" s="9"/>
      <c r="AZ20" s="26"/>
      <c r="BA20" s="9"/>
      <c r="BB20" s="55"/>
      <c r="BC20" s="56"/>
      <c r="BD20" s="56"/>
      <c r="BE20" s="56"/>
      <c r="BF20" s="56"/>
      <c r="BG20" s="24"/>
      <c r="BH20" s="2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T20" s="1" t="s">
        <v>77</v>
      </c>
    </row>
    <row r="21" spans="1:72" ht="15">
      <c r="A21" s="9"/>
      <c r="B21" s="10" t="s">
        <v>39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"/>
      <c r="BC21" s="1"/>
      <c r="BD21" s="1"/>
      <c r="BE21" s="1"/>
      <c r="BF21" s="1"/>
      <c r="BG21" s="24"/>
      <c r="BH21" s="9"/>
      <c r="BI21" s="9"/>
      <c r="BJ21" s="9"/>
      <c r="BK21" s="9"/>
      <c r="BL21" s="9"/>
      <c r="BM21" s="9"/>
      <c r="BN21" s="50"/>
      <c r="BO21" s="50"/>
      <c r="BP21" s="50"/>
      <c r="BQ21" s="50"/>
      <c r="BR21" s="50"/>
      <c r="BT21" s="1" t="s">
        <v>78</v>
      </c>
    </row>
    <row r="22" spans="1:72" ht="15">
      <c r="A22" s="9"/>
      <c r="B22" s="87" t="s">
        <v>40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4"/>
      <c r="AS22" s="13"/>
      <c r="AT22" s="4"/>
      <c r="AU22" s="4"/>
      <c r="AV22" s="4"/>
      <c r="AW22" s="9"/>
      <c r="AX22" s="2"/>
      <c r="AY22" s="2"/>
      <c r="AZ22" s="2"/>
      <c r="BA22" s="2"/>
      <c r="BB22" s="91">
        <v>200</v>
      </c>
      <c r="BC22" s="91"/>
      <c r="BD22" s="91"/>
      <c r="BE22" s="91"/>
      <c r="BF22" s="91"/>
      <c r="BG22" s="16" t="s">
        <v>32</v>
      </c>
      <c r="BH22" s="2"/>
      <c r="BI22" s="2"/>
      <c r="BJ22" s="2"/>
      <c r="BK22" s="2"/>
      <c r="BL22" s="2"/>
      <c r="BM22" s="2"/>
      <c r="BN22" s="49"/>
      <c r="BO22" s="49"/>
      <c r="BP22" s="49"/>
      <c r="BQ22" s="49"/>
      <c r="BR22" s="49"/>
      <c r="BT22" s="1" t="s">
        <v>10</v>
      </c>
    </row>
    <row r="23" spans="1:72" ht="15">
      <c r="A23" s="2"/>
      <c r="B23" s="17" t="s">
        <v>41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4"/>
      <c r="AS23" s="13"/>
      <c r="AT23" s="4"/>
      <c r="AU23" s="4"/>
      <c r="AV23" s="4"/>
      <c r="AW23" s="9"/>
      <c r="AX23" s="2"/>
      <c r="AY23" s="2"/>
      <c r="AZ23" s="2"/>
      <c r="BA23" s="2"/>
      <c r="BB23" s="61"/>
      <c r="BC23" s="61"/>
      <c r="BD23" s="61"/>
      <c r="BE23" s="61"/>
      <c r="BF23" s="61"/>
      <c r="BG23" s="16"/>
      <c r="BH23" s="2"/>
      <c r="BI23" s="2"/>
      <c r="BJ23" s="2"/>
      <c r="BK23" s="2"/>
      <c r="BL23" s="2"/>
      <c r="BM23" s="2"/>
      <c r="BN23" s="100">
        <v>0</v>
      </c>
      <c r="BO23" s="100"/>
      <c r="BP23" s="100"/>
      <c r="BQ23" s="100"/>
      <c r="BR23" s="100"/>
      <c r="BT23" s="1" t="s">
        <v>70</v>
      </c>
    </row>
    <row r="24" spans="1:72" ht="1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 t="s">
        <v>42</v>
      </c>
      <c r="BA24" s="20"/>
      <c r="BB24" s="105">
        <f>SUM(BB22:BF23)</f>
        <v>200</v>
      </c>
      <c r="BC24" s="106"/>
      <c r="BD24" s="106"/>
      <c r="BE24" s="106"/>
      <c r="BF24" s="106"/>
      <c r="BG24" s="20"/>
      <c r="BH24" s="20"/>
      <c r="BI24" s="35"/>
      <c r="BJ24" s="38"/>
      <c r="BK24" s="38"/>
      <c r="BL24" s="38"/>
      <c r="BM24" s="38"/>
      <c r="BN24" s="94">
        <f>BN23</f>
        <v>0</v>
      </c>
      <c r="BO24" s="95"/>
      <c r="BP24" s="95"/>
      <c r="BQ24" s="95"/>
      <c r="BR24" s="95"/>
      <c r="BT24" s="1" t="s">
        <v>79</v>
      </c>
    </row>
    <row r="25" spans="1:72" ht="15">
      <c r="A25" s="9"/>
      <c r="B25" s="10" t="s">
        <v>43</v>
      </c>
      <c r="C25" s="10"/>
      <c r="D25" s="10"/>
      <c r="E25" s="10"/>
      <c r="F25" s="10"/>
      <c r="G25" s="10"/>
      <c r="H25" s="10"/>
      <c r="I25" s="10"/>
      <c r="J25" s="25"/>
      <c r="K25" s="25"/>
      <c r="L25" s="25"/>
      <c r="M25" s="25"/>
      <c r="N25" s="25"/>
      <c r="O25" s="25"/>
      <c r="P25" s="25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48"/>
      <c r="BO25" s="48"/>
      <c r="BP25" s="48"/>
      <c r="BQ25" s="48"/>
      <c r="BR25" s="48"/>
      <c r="BT25" s="1" t="s">
        <v>11</v>
      </c>
    </row>
    <row r="26" spans="1:72" ht="15">
      <c r="A26" s="10"/>
      <c r="B26" s="76" t="s">
        <v>44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91">
        <v>1000</v>
      </c>
      <c r="BC26" s="91"/>
      <c r="BD26" s="91"/>
      <c r="BE26" s="91"/>
      <c r="BF26" s="91"/>
      <c r="BG26" s="16" t="s">
        <v>32</v>
      </c>
      <c r="BH26" s="2"/>
      <c r="BI26" s="2"/>
      <c r="BJ26" s="2"/>
      <c r="BK26" s="2"/>
      <c r="BL26" s="2"/>
      <c r="BM26" s="2"/>
      <c r="BN26" s="49"/>
      <c r="BO26" s="49"/>
      <c r="BP26" s="49"/>
      <c r="BQ26" s="49"/>
      <c r="BR26" s="49"/>
      <c r="BT26" s="1" t="s">
        <v>71</v>
      </c>
    </row>
    <row r="27" spans="1:72" ht="15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13"/>
      <c r="M27" s="4"/>
      <c r="N27" s="4"/>
      <c r="O27" s="9"/>
      <c r="P27" s="4"/>
      <c r="Q27" s="4"/>
      <c r="R27" s="4"/>
      <c r="S27" s="4"/>
      <c r="T27" s="4"/>
      <c r="U27" s="13"/>
      <c r="V27" s="4"/>
      <c r="W27" s="4"/>
      <c r="X27" s="9"/>
      <c r="Y27" s="2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8"/>
      <c r="AQ27" s="18"/>
      <c r="AR27" s="18"/>
      <c r="AS27" s="18"/>
      <c r="AT27" s="18"/>
      <c r="AU27" s="18"/>
      <c r="AV27" s="18"/>
      <c r="AW27" s="18"/>
      <c r="AX27" s="18"/>
      <c r="AY27" s="23"/>
      <c r="AZ27" s="21" t="s">
        <v>47</v>
      </c>
      <c r="BA27" s="23"/>
      <c r="BB27" s="105">
        <f>SUM(BB26:BF26)</f>
        <v>1000</v>
      </c>
      <c r="BC27" s="106"/>
      <c r="BD27" s="106"/>
      <c r="BE27" s="106"/>
      <c r="BF27" s="106"/>
      <c r="BG27" s="23"/>
      <c r="BH27" s="23"/>
      <c r="BI27" s="35"/>
      <c r="BJ27" s="35"/>
      <c r="BK27" s="35"/>
      <c r="BL27" s="35"/>
      <c r="BM27" s="35"/>
      <c r="BN27" s="53"/>
      <c r="BO27" s="53"/>
      <c r="BP27" s="53"/>
      <c r="BQ27" s="53"/>
      <c r="BR27" s="53"/>
      <c r="BT27" s="1" t="s">
        <v>80</v>
      </c>
    </row>
    <row r="28" spans="1:70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52"/>
      <c r="BO28" s="52"/>
      <c r="BP28" s="52"/>
      <c r="BQ28" s="52"/>
      <c r="BR28" s="52"/>
    </row>
    <row r="29" spans="1:70" ht="15">
      <c r="A29" s="1"/>
      <c r="B29" s="10" t="s">
        <v>48</v>
      </c>
      <c r="C29" s="28"/>
      <c r="D29" s="28"/>
      <c r="E29" s="28"/>
      <c r="F29" s="28"/>
      <c r="G29" s="28"/>
      <c r="H29" s="28"/>
      <c r="I29" s="28"/>
      <c r="J29" s="28"/>
      <c r="K29" s="2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2"/>
      <c r="BC29" s="2"/>
      <c r="BD29" s="2"/>
      <c r="BE29" s="2"/>
      <c r="BF29" s="2"/>
      <c r="BG29" s="9"/>
      <c r="BH29" s="9"/>
      <c r="BI29" s="9"/>
      <c r="BJ29" s="9"/>
      <c r="BK29" s="9"/>
      <c r="BL29" s="9"/>
      <c r="BM29" s="9"/>
      <c r="BN29" s="52"/>
      <c r="BO29" s="52"/>
      <c r="BP29" s="52"/>
      <c r="BQ29" s="52"/>
      <c r="BR29" s="52"/>
    </row>
    <row r="30" spans="1:70" ht="15">
      <c r="A30" s="2"/>
      <c r="B30" s="73" t="s">
        <v>49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31"/>
      <c r="BC30" s="31"/>
      <c r="BD30" s="31"/>
      <c r="BE30" s="31"/>
      <c r="BF30" s="31"/>
      <c r="BG30" s="2"/>
      <c r="BH30" s="2"/>
      <c r="BI30" s="2"/>
      <c r="BJ30" s="2"/>
      <c r="BK30" s="2"/>
      <c r="BL30" s="2"/>
      <c r="BM30" s="2"/>
      <c r="BN30" s="100">
        <v>0</v>
      </c>
      <c r="BO30" s="100"/>
      <c r="BP30" s="100"/>
      <c r="BQ30" s="100"/>
      <c r="BR30" s="100"/>
    </row>
    <row r="31" spans="1:70" ht="15">
      <c r="A31" s="2"/>
      <c r="B31" s="1" t="s">
        <v>50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31"/>
      <c r="BC31" s="31"/>
      <c r="BD31" s="31"/>
      <c r="BE31" s="31"/>
      <c r="BF31" s="31"/>
      <c r="BG31" s="2"/>
      <c r="BH31" s="2"/>
      <c r="BI31" s="2"/>
      <c r="BJ31" s="2"/>
      <c r="BK31" s="2"/>
      <c r="BL31" s="2"/>
      <c r="BM31" s="2"/>
      <c r="BN31" s="100">
        <v>0</v>
      </c>
      <c r="BO31" s="100"/>
      <c r="BP31" s="100"/>
      <c r="BQ31" s="100"/>
      <c r="BR31" s="100"/>
    </row>
    <row r="32" spans="1:70" ht="15">
      <c r="A32" s="9"/>
      <c r="B32" s="73" t="s">
        <v>51</v>
      </c>
      <c r="C32" s="73"/>
      <c r="D32" s="73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99"/>
      <c r="AO32" s="99"/>
      <c r="AP32" s="99"/>
      <c r="AQ32" s="99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31"/>
      <c r="BC32" s="31"/>
      <c r="BD32" s="31"/>
      <c r="BE32" s="31"/>
      <c r="BF32" s="31"/>
      <c r="BG32" s="2"/>
      <c r="BH32" s="2"/>
      <c r="BI32" s="2"/>
      <c r="BJ32" s="2"/>
      <c r="BK32" s="2"/>
      <c r="BL32" s="2"/>
      <c r="BM32" s="2"/>
      <c r="BN32" s="101">
        <v>0</v>
      </c>
      <c r="BO32" s="101"/>
      <c r="BP32" s="101"/>
      <c r="BQ32" s="101"/>
      <c r="BR32" s="101"/>
    </row>
    <row r="33" spans="1:70" ht="1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 t="s">
        <v>52</v>
      </c>
      <c r="BA33" s="20"/>
      <c r="BB33" s="23"/>
      <c r="BC33" s="23"/>
      <c r="BD33" s="23"/>
      <c r="BE33" s="23"/>
      <c r="BF33" s="23"/>
      <c r="BG33" s="20"/>
      <c r="BH33" s="23"/>
      <c r="BI33" s="35"/>
      <c r="BJ33" s="35"/>
      <c r="BK33" s="35"/>
      <c r="BL33" s="35"/>
      <c r="BM33" s="35"/>
      <c r="BN33" s="94">
        <f>SUM(BN30:BR32)</f>
        <v>0</v>
      </c>
      <c r="BO33" s="95"/>
      <c r="BP33" s="95"/>
      <c r="BQ33" s="95"/>
      <c r="BR33" s="95"/>
    </row>
    <row r="34" spans="1:70" ht="1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2"/>
      <c r="BC34" s="2"/>
      <c r="BD34" s="2"/>
      <c r="BE34" s="2"/>
      <c r="BF34" s="2"/>
      <c r="BG34" s="9"/>
      <c r="BH34" s="9"/>
      <c r="BI34" s="9"/>
      <c r="BJ34" s="9"/>
      <c r="BK34" s="9"/>
      <c r="BL34" s="9"/>
      <c r="BM34" s="9"/>
      <c r="BN34" s="52"/>
      <c r="BO34" s="52"/>
      <c r="BP34" s="52"/>
      <c r="BQ34" s="52"/>
      <c r="BR34" s="52"/>
    </row>
    <row r="35" spans="1:70" ht="15">
      <c r="A35" s="2"/>
      <c r="B35" s="10" t="s">
        <v>53</v>
      </c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2"/>
      <c r="BC35" s="2"/>
      <c r="BD35" s="2"/>
      <c r="BE35" s="2"/>
      <c r="BF35" s="2"/>
      <c r="BG35" s="9"/>
      <c r="BH35" s="9"/>
      <c r="BI35" s="9"/>
      <c r="BJ35" s="9"/>
      <c r="BK35" s="9"/>
      <c r="BL35" s="9"/>
      <c r="BM35" s="9"/>
      <c r="BN35" s="52"/>
      <c r="BO35" s="52"/>
      <c r="BP35" s="52"/>
      <c r="BQ35" s="52"/>
      <c r="BR35" s="52"/>
    </row>
    <row r="36" spans="1:70" ht="15">
      <c r="A36" s="9"/>
      <c r="B36" s="73" t="s">
        <v>54</v>
      </c>
      <c r="C36" s="73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31"/>
      <c r="BC36" s="31"/>
      <c r="BD36" s="31"/>
      <c r="BE36" s="31"/>
      <c r="BF36" s="31"/>
      <c r="BG36" s="2"/>
      <c r="BH36" s="2"/>
      <c r="BI36" s="2"/>
      <c r="BJ36" s="2"/>
      <c r="BK36" s="2"/>
      <c r="BL36" s="2"/>
      <c r="BM36" s="2"/>
      <c r="BN36" s="100">
        <v>0</v>
      </c>
      <c r="BO36" s="100"/>
      <c r="BP36" s="100"/>
      <c r="BQ36" s="100"/>
      <c r="BR36" s="100"/>
    </row>
    <row r="37" spans="1:70" ht="15">
      <c r="A37" s="9"/>
      <c r="B37" s="73" t="s">
        <v>54</v>
      </c>
      <c r="C37" s="73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6"/>
      <c r="AL37" s="116"/>
      <c r="AM37" s="116"/>
      <c r="AN37" s="116"/>
      <c r="AO37" s="116"/>
      <c r="AP37" s="116"/>
      <c r="AQ37" s="116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1">
        <v>0</v>
      </c>
      <c r="BO37" s="101"/>
      <c r="BP37" s="101"/>
      <c r="BQ37" s="101"/>
      <c r="BR37" s="101"/>
    </row>
    <row r="38" spans="1:70" ht="15">
      <c r="A38" s="9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 t="s">
        <v>55</v>
      </c>
      <c r="BA38" s="20"/>
      <c r="BB38" s="23"/>
      <c r="BC38" s="23"/>
      <c r="BD38" s="23"/>
      <c r="BE38" s="23"/>
      <c r="BF38" s="23"/>
      <c r="BG38" s="20"/>
      <c r="BH38" s="23"/>
      <c r="BI38" s="35"/>
      <c r="BJ38" s="35"/>
      <c r="BK38" s="35"/>
      <c r="BL38" s="35"/>
      <c r="BM38" s="35"/>
      <c r="BN38" s="94">
        <f>SUM(BN36:BR37)</f>
        <v>0</v>
      </c>
      <c r="BO38" s="95"/>
      <c r="BP38" s="95"/>
      <c r="BQ38" s="95"/>
      <c r="BR38" s="95"/>
    </row>
    <row r="39" spans="1:70" ht="15">
      <c r="A39" s="2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"/>
      <c r="BC39" s="2"/>
      <c r="BD39" s="2"/>
      <c r="BE39" s="2"/>
      <c r="BF39" s="2"/>
      <c r="BG39" s="9"/>
      <c r="BH39" s="9"/>
      <c r="BI39" s="9"/>
      <c r="BJ39" s="9"/>
      <c r="BK39" s="9"/>
      <c r="BL39" s="9"/>
      <c r="BM39" s="9"/>
      <c r="BN39" s="52"/>
      <c r="BO39" s="52"/>
      <c r="BP39" s="52"/>
      <c r="BQ39" s="52"/>
      <c r="BR39" s="52"/>
    </row>
    <row r="40" spans="1:70" ht="15">
      <c r="A40" s="2"/>
      <c r="B40" s="10" t="s">
        <v>56</v>
      </c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2"/>
      <c r="BC40" s="2"/>
      <c r="BD40" s="2"/>
      <c r="BE40" s="2"/>
      <c r="BF40" s="2"/>
      <c r="BG40" s="9"/>
      <c r="BH40" s="9"/>
      <c r="BI40" s="9"/>
      <c r="BJ40" s="9"/>
      <c r="BK40" s="9"/>
      <c r="BL40" s="9"/>
      <c r="BM40" s="9"/>
      <c r="BN40" s="52"/>
      <c r="BO40" s="52"/>
      <c r="BP40" s="52"/>
      <c r="BQ40" s="52"/>
      <c r="BR40" s="52"/>
    </row>
    <row r="41" spans="1:70" ht="15">
      <c r="A41" s="9"/>
      <c r="B41" s="73" t="s">
        <v>54</v>
      </c>
      <c r="C41" s="73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0" t="s">
        <v>46</v>
      </c>
      <c r="AS41" s="90"/>
      <c r="AT41" s="15" t="s">
        <v>46</v>
      </c>
      <c r="AU41" s="2"/>
      <c r="AV41" s="2"/>
      <c r="AW41" s="2"/>
      <c r="AX41" s="2"/>
      <c r="AY41" s="2"/>
      <c r="AZ41" s="2" t="s">
        <v>46</v>
      </c>
      <c r="BA41" s="2"/>
      <c r="BB41" s="31"/>
      <c r="BC41" s="31"/>
      <c r="BD41" s="31"/>
      <c r="BE41" s="31"/>
      <c r="BF41" s="31"/>
      <c r="BG41" s="2"/>
      <c r="BH41" s="2"/>
      <c r="BI41" s="2"/>
      <c r="BJ41" s="2"/>
      <c r="BK41" s="2"/>
      <c r="BL41" s="2"/>
      <c r="BM41" s="2"/>
      <c r="BN41" s="100">
        <v>0</v>
      </c>
      <c r="BO41" s="100"/>
      <c r="BP41" s="100"/>
      <c r="BQ41" s="100"/>
      <c r="BR41" s="100"/>
    </row>
    <row r="42" spans="1:70" ht="15">
      <c r="A42" s="9"/>
      <c r="B42" s="73" t="s">
        <v>54</v>
      </c>
      <c r="C42" s="73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31"/>
      <c r="BC42" s="31"/>
      <c r="BD42" s="31"/>
      <c r="BE42" s="31"/>
      <c r="BF42" s="31"/>
      <c r="BG42" s="2"/>
      <c r="BH42" s="2"/>
      <c r="BI42" s="2"/>
      <c r="BJ42" s="2"/>
      <c r="BK42" s="2"/>
      <c r="BL42" s="2"/>
      <c r="BM42" s="2"/>
      <c r="BN42" s="101">
        <v>0</v>
      </c>
      <c r="BO42" s="101"/>
      <c r="BP42" s="101"/>
      <c r="BQ42" s="101"/>
      <c r="BR42" s="101"/>
    </row>
    <row r="43" spans="1:7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20"/>
      <c r="AT43" s="20"/>
      <c r="AU43" s="20"/>
      <c r="AV43" s="20"/>
      <c r="AW43" s="20"/>
      <c r="AX43" s="20"/>
      <c r="AY43" s="20"/>
      <c r="AZ43" s="21" t="s">
        <v>57</v>
      </c>
      <c r="BA43" s="20"/>
      <c r="BB43" s="20"/>
      <c r="BC43" s="20"/>
      <c r="BD43" s="20"/>
      <c r="BE43" s="20"/>
      <c r="BF43" s="20"/>
      <c r="BG43" s="20"/>
      <c r="BH43" s="23"/>
      <c r="BI43" s="35"/>
      <c r="BJ43" s="35"/>
      <c r="BK43" s="35"/>
      <c r="BL43" s="35"/>
      <c r="BM43" s="35"/>
      <c r="BN43" s="94">
        <f>SUM(BN41:BR42)</f>
        <v>0</v>
      </c>
      <c r="BO43" s="95"/>
      <c r="BP43" s="95"/>
      <c r="BQ43" s="95"/>
      <c r="BR43" s="95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70" ht="18">
      <c r="A45" s="9"/>
      <c r="AJ45" s="9"/>
      <c r="AK45" s="9"/>
      <c r="AL45" s="9"/>
      <c r="AM45" s="9"/>
      <c r="AN45" s="9"/>
      <c r="AO45" s="9"/>
      <c r="AP45" s="9"/>
      <c r="AQ45" s="9"/>
      <c r="AR45" s="9"/>
      <c r="AS45" s="20"/>
      <c r="AT45" s="20"/>
      <c r="AU45" s="20"/>
      <c r="AV45" s="20"/>
      <c r="AW45" s="20"/>
      <c r="AX45" s="20"/>
      <c r="AY45" s="20"/>
      <c r="AZ45" s="46" t="s">
        <v>61</v>
      </c>
      <c r="BA45" s="105">
        <f>SUM(BB19+BB24+BB27)</f>
        <v>2710</v>
      </c>
      <c r="BB45" s="105"/>
      <c r="BC45" s="105"/>
      <c r="BD45" s="105"/>
      <c r="BE45" s="105"/>
      <c r="BF45" s="105"/>
      <c r="BG45" s="44"/>
      <c r="BH45" s="44"/>
      <c r="BI45" s="44"/>
      <c r="BJ45" s="44"/>
      <c r="BK45" s="44"/>
      <c r="BL45" s="45"/>
      <c r="BM45" s="45" t="s">
        <v>16</v>
      </c>
      <c r="BN45" s="111">
        <f>SUM(BN24+BN33+BN38+BN43)</f>
        <v>0</v>
      </c>
      <c r="BO45" s="111"/>
      <c r="BP45" s="111"/>
      <c r="BQ45" s="111"/>
      <c r="BR45" s="111"/>
    </row>
    <row r="46" ht="15">
      <c r="A46" s="9"/>
    </row>
    <row r="47" spans="1:70" ht="18.6" thickBot="1">
      <c r="A47" s="9"/>
      <c r="B47" s="11" t="s">
        <v>58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O47" s="9"/>
      <c r="AP47" s="9"/>
      <c r="AQ47" s="9"/>
      <c r="AR47" s="9"/>
      <c r="AS47" s="29"/>
      <c r="AT47" s="29"/>
      <c r="AU47" s="29"/>
      <c r="AV47" s="29"/>
      <c r="AW47" s="29"/>
      <c r="AX47" s="29"/>
      <c r="AY47" s="29"/>
      <c r="AZ47" s="30"/>
      <c r="BA47" s="29"/>
      <c r="BB47" s="29"/>
      <c r="BC47" s="29"/>
      <c r="BD47" s="37"/>
      <c r="BE47" s="37"/>
      <c r="BF47" s="37"/>
      <c r="BG47" s="37"/>
      <c r="BH47" s="37"/>
      <c r="BI47" s="30" t="s">
        <v>59</v>
      </c>
      <c r="BJ47" s="37"/>
      <c r="BK47" s="104">
        <f>BA45+BN45</f>
        <v>2710</v>
      </c>
      <c r="BL47" s="104"/>
      <c r="BM47" s="104"/>
      <c r="BN47" s="104"/>
      <c r="BO47" s="104"/>
      <c r="BP47" s="104"/>
      <c r="BQ47" s="104"/>
      <c r="BR47" s="104"/>
    </row>
    <row r="48" ht="15" thickTop="1">
      <c r="A48" s="9"/>
    </row>
  </sheetData>
  <sheetProtection selectLockedCells="1"/>
  <mergeCells count="53">
    <mergeCell ref="A1:BR1"/>
    <mergeCell ref="A2:BR2"/>
    <mergeCell ref="A3:BR3"/>
    <mergeCell ref="AX5:BB5"/>
    <mergeCell ref="BC5:BM5"/>
    <mergeCell ref="BN23:BR23"/>
    <mergeCell ref="AX7:BM7"/>
    <mergeCell ref="BN9:BR9"/>
    <mergeCell ref="B10:H10"/>
    <mergeCell ref="B13:AY13"/>
    <mergeCell ref="BB14:BF14"/>
    <mergeCell ref="BB15:BF15"/>
    <mergeCell ref="B7:F7"/>
    <mergeCell ref="G7:V7"/>
    <mergeCell ref="X7:AB7"/>
    <mergeCell ref="AC7:AR7"/>
    <mergeCell ref="AS7:AW7"/>
    <mergeCell ref="C18:AQ18"/>
    <mergeCell ref="BB18:BF18"/>
    <mergeCell ref="BB19:BF19"/>
    <mergeCell ref="B22:AQ22"/>
    <mergeCell ref="BB22:BF22"/>
    <mergeCell ref="B36:C36"/>
    <mergeCell ref="D36:AQ36"/>
    <mergeCell ref="BN36:BR36"/>
    <mergeCell ref="BB24:BF24"/>
    <mergeCell ref="BN24:BR24"/>
    <mergeCell ref="B26:AQ26"/>
    <mergeCell ref="BB26:BF26"/>
    <mergeCell ref="BB27:BF27"/>
    <mergeCell ref="B30:AE30"/>
    <mergeCell ref="BN30:BR30"/>
    <mergeCell ref="BN31:BR31"/>
    <mergeCell ref="B32:D32"/>
    <mergeCell ref="E32:AQ32"/>
    <mergeCell ref="BN32:BR32"/>
    <mergeCell ref="BN33:BR33"/>
    <mergeCell ref="B37:C37"/>
    <mergeCell ref="D37:AQ37"/>
    <mergeCell ref="BN37:BR37"/>
    <mergeCell ref="BN38:BR38"/>
    <mergeCell ref="B41:C41"/>
    <mergeCell ref="D41:AQ41"/>
    <mergeCell ref="AR41:AS41"/>
    <mergeCell ref="BN41:BR41"/>
    <mergeCell ref="Q47:AI47"/>
    <mergeCell ref="BK47:BR47"/>
    <mergeCell ref="B42:C42"/>
    <mergeCell ref="D42:AQ42"/>
    <mergeCell ref="BN42:BR42"/>
    <mergeCell ref="BN43:BR43"/>
    <mergeCell ref="BA45:BF45"/>
    <mergeCell ref="BN45:BR45"/>
  </mergeCells>
  <dataValidations count="2">
    <dataValidation type="list" allowBlank="1" showInputMessage="1" showErrorMessage="1" sqref="AC7:AR7">
      <formula1>$BT$1:$BT$26</formula1>
    </dataValidation>
    <dataValidation type="list" allowBlank="1" showInputMessage="1" showErrorMessage="1" sqref="G7:V7">
      <formula1>$BU$1:$BU$4</formula1>
    </dataValidation>
  </dataValidation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70CFB-3B16-49E9-AFA5-3662DD695D61}">
  <sheetPr>
    <tabColor rgb="FFFF66CC"/>
    <pageSetUpPr fitToPage="1"/>
  </sheetPr>
  <dimension ref="A1:BU63"/>
  <sheetViews>
    <sheetView workbookViewId="0" topLeftCell="A25">
      <selection activeCell="BX49" sqref="BX49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57" width="1.7109375" style="0" customWidth="1"/>
    <col min="58" max="58" width="3.28125" style="0" customWidth="1"/>
    <col min="59" max="69" width="1.7109375" style="0" customWidth="1"/>
    <col min="70" max="70" width="3.7109375" style="0" customWidth="1"/>
    <col min="71" max="71" width="1.7109375" style="0" customWidth="1"/>
    <col min="73" max="73" width="10.57421875" style="0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U1" s="54" t="s">
        <v>64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U2" s="1" t="s">
        <v>0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U3" s="1" t="s">
        <v>2</v>
      </c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U4" s="1" t="s">
        <v>4</v>
      </c>
    </row>
    <row r="5" spans="1:73" ht="15">
      <c r="A5" s="2"/>
      <c r="B5" s="2"/>
      <c r="C5" s="2"/>
      <c r="D5" s="2"/>
      <c r="E5" s="2"/>
      <c r="F5" s="2"/>
      <c r="G5" s="63" t="s">
        <v>112</v>
      </c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U5" s="1" t="s">
        <v>65</v>
      </c>
    </row>
    <row r="6" spans="1:73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U6" s="1" t="s">
        <v>10</v>
      </c>
    </row>
    <row r="7" spans="1:73" ht="15">
      <c r="A7" s="2"/>
      <c r="B7" s="84" t="s">
        <v>12</v>
      </c>
      <c r="C7" s="84"/>
      <c r="D7" s="84"/>
      <c r="E7" s="84"/>
      <c r="F7" s="84"/>
      <c r="G7" s="85" t="s">
        <v>63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U7" s="1" t="s">
        <v>11</v>
      </c>
    </row>
    <row r="8" spans="1:65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</row>
    <row r="9" spans="1:7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</row>
    <row r="10" spans="1:70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ht="15">
      <c r="A11" s="9"/>
      <c r="B11" s="10" t="s">
        <v>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ht="15">
      <c r="A12" s="2"/>
      <c r="B12" s="2"/>
      <c r="C12" s="87" t="s">
        <v>19</v>
      </c>
      <c r="D12" s="87"/>
      <c r="E12" s="87"/>
      <c r="F12" s="87"/>
      <c r="G12" s="87"/>
      <c r="H12" s="87"/>
      <c r="I12" s="87"/>
      <c r="J12" s="87"/>
      <c r="K12" s="87"/>
      <c r="L12" s="87"/>
      <c r="M12" s="64" t="s">
        <v>20</v>
      </c>
      <c r="N12" s="114"/>
      <c r="O12" s="114"/>
      <c r="P12" s="11" t="s">
        <v>21</v>
      </c>
      <c r="Q12" s="65" t="s">
        <v>22</v>
      </c>
      <c r="R12" s="77" t="s">
        <v>23</v>
      </c>
      <c r="S12" s="77"/>
      <c r="T12" s="77"/>
      <c r="U12" s="77"/>
      <c r="V12" s="77"/>
      <c r="W12" s="64" t="s">
        <v>20</v>
      </c>
      <c r="X12" s="114"/>
      <c r="Y12" s="114"/>
      <c r="Z12" s="11" t="s">
        <v>21</v>
      </c>
      <c r="AA12" s="77" t="s">
        <v>24</v>
      </c>
      <c r="AB12" s="77"/>
      <c r="AC12" s="77"/>
      <c r="AD12" s="77"/>
      <c r="AE12" s="77"/>
      <c r="AF12" s="77"/>
      <c r="AG12" s="77"/>
      <c r="AH12" s="77"/>
      <c r="AI12" s="77"/>
      <c r="AJ12" s="64" t="s">
        <v>20</v>
      </c>
      <c r="AK12" s="114"/>
      <c r="AL12" s="114"/>
      <c r="AM12" s="114"/>
      <c r="AN12" s="114"/>
      <c r="AO12" s="11" t="s">
        <v>21</v>
      </c>
      <c r="AP12" s="65"/>
      <c r="AQ12" s="65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31"/>
      <c r="BC12" s="31"/>
      <c r="BD12" s="31"/>
      <c r="BE12" s="31"/>
      <c r="BF12" s="31"/>
      <c r="BG12" s="4"/>
      <c r="BH12" s="2"/>
      <c r="BI12" s="2"/>
      <c r="BJ12" s="2"/>
      <c r="BK12" s="2"/>
      <c r="BL12" s="2"/>
      <c r="BM12" s="2"/>
      <c r="BN12" s="97">
        <f>SUM(N12*X12*AK12)</f>
        <v>0</v>
      </c>
      <c r="BO12" s="97"/>
      <c r="BP12" s="97"/>
      <c r="BQ12" s="97"/>
      <c r="BR12" s="97"/>
    </row>
    <row r="13" spans="1:70" ht="15">
      <c r="A13" s="9"/>
      <c r="B13" s="76" t="s">
        <v>25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 t="s">
        <v>26</v>
      </c>
      <c r="N13" s="77"/>
      <c r="O13" s="77"/>
      <c r="P13" s="64" t="s">
        <v>20</v>
      </c>
      <c r="Q13" s="114"/>
      <c r="R13" s="114"/>
      <c r="S13" s="11" t="s">
        <v>21</v>
      </c>
      <c r="T13" s="78" t="s">
        <v>27</v>
      </c>
      <c r="U13" s="78"/>
      <c r="V13" s="78"/>
      <c r="W13" s="78"/>
      <c r="X13" s="64" t="s">
        <v>20</v>
      </c>
      <c r="Y13" s="114"/>
      <c r="Z13" s="114"/>
      <c r="AA13" s="11" t="s">
        <v>21</v>
      </c>
      <c r="AB13" s="78" t="s">
        <v>28</v>
      </c>
      <c r="AC13" s="78"/>
      <c r="AD13" s="78"/>
      <c r="AE13" s="78"/>
      <c r="AF13" s="64" t="s">
        <v>20</v>
      </c>
      <c r="AG13" s="114"/>
      <c r="AH13" s="114"/>
      <c r="AI13" s="11" t="s">
        <v>21</v>
      </c>
      <c r="AJ13" s="78" t="s">
        <v>29</v>
      </c>
      <c r="AK13" s="78"/>
      <c r="AL13" s="78"/>
      <c r="AM13" s="75"/>
      <c r="AN13" s="75"/>
      <c r="AO13" s="75"/>
      <c r="AP13" s="75"/>
      <c r="AQ13" s="75"/>
      <c r="AR13" s="64" t="s">
        <v>20</v>
      </c>
      <c r="AS13" s="114"/>
      <c r="AT13" s="114"/>
      <c r="AU13" s="11" t="s">
        <v>21</v>
      </c>
      <c r="AV13" s="9"/>
      <c r="AW13" s="9"/>
      <c r="AX13" s="9"/>
      <c r="AY13" s="9"/>
      <c r="AZ13" s="9"/>
      <c r="BA13" s="2"/>
      <c r="BB13" s="31"/>
      <c r="BC13" s="31"/>
      <c r="BD13" s="31"/>
      <c r="BE13" s="31"/>
      <c r="BF13" s="31"/>
      <c r="BG13" s="2"/>
      <c r="BH13" s="2"/>
      <c r="BI13" s="9"/>
      <c r="BJ13" s="9"/>
      <c r="BK13" s="9"/>
      <c r="BL13" s="9"/>
      <c r="BM13" s="9"/>
      <c r="BN13" s="97">
        <f>SUM(Q13*Y13*AG13*AS13)</f>
        <v>0</v>
      </c>
      <c r="BO13" s="97"/>
      <c r="BP13" s="97"/>
      <c r="BQ13" s="97"/>
      <c r="BR13" s="97"/>
    </row>
    <row r="14" spans="1:70" ht="15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  <c r="N14" s="4"/>
      <c r="O14" s="4"/>
      <c r="P14" s="13"/>
      <c r="Q14" s="4"/>
      <c r="R14" s="4"/>
      <c r="S14" s="9"/>
      <c r="T14" s="14"/>
      <c r="U14" s="14"/>
      <c r="V14" s="14"/>
      <c r="W14" s="14"/>
      <c r="X14" s="13"/>
      <c r="Y14" s="4"/>
      <c r="Z14" s="4"/>
      <c r="AA14" s="9"/>
      <c r="AB14" s="14"/>
      <c r="AC14" s="14"/>
      <c r="AD14" s="14"/>
      <c r="AE14" s="14"/>
      <c r="AF14" s="13"/>
      <c r="AG14" s="4"/>
      <c r="AH14" s="4"/>
      <c r="AI14" s="9"/>
      <c r="AJ14" s="14"/>
      <c r="AK14" s="14"/>
      <c r="AL14" s="14"/>
      <c r="AM14" s="4"/>
      <c r="AN14" s="4"/>
      <c r="AO14" s="4"/>
      <c r="AP14" s="4"/>
      <c r="AQ14" s="4"/>
      <c r="AR14" s="13"/>
      <c r="AS14" s="4"/>
      <c r="AT14" s="4"/>
      <c r="AU14" s="9"/>
      <c r="AV14" s="9"/>
      <c r="AW14" s="9"/>
      <c r="AX14" s="9"/>
      <c r="AY14" s="9"/>
      <c r="AZ14" s="9"/>
      <c r="BA14" s="2"/>
      <c r="BB14" s="15"/>
      <c r="BC14" s="15"/>
      <c r="BD14" s="15"/>
      <c r="BE14" s="15"/>
      <c r="BF14" s="15"/>
      <c r="BG14" s="2"/>
      <c r="BH14" s="2"/>
      <c r="BI14" s="9"/>
      <c r="BJ14" s="9"/>
      <c r="BK14" s="9"/>
      <c r="BL14" s="9"/>
      <c r="BM14" s="9"/>
      <c r="BN14" s="47"/>
      <c r="BO14" s="47"/>
      <c r="BP14" s="47"/>
      <c r="BQ14" s="47"/>
      <c r="BR14" s="47"/>
    </row>
    <row r="15" spans="1:70" ht="15">
      <c r="A15" s="9"/>
      <c r="B15" s="76" t="s">
        <v>30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48"/>
      <c r="BO15" s="48"/>
      <c r="BP15" s="48"/>
      <c r="BQ15" s="48"/>
      <c r="BR15" s="48"/>
    </row>
    <row r="16" spans="1:70" ht="15">
      <c r="A16" s="9"/>
      <c r="B16" s="12"/>
      <c r="C16" s="87" t="s">
        <v>31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1">
        <v>300</v>
      </c>
      <c r="BC16" s="91"/>
      <c r="BD16" s="91"/>
      <c r="BE16" s="91"/>
      <c r="BF16" s="91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</row>
    <row r="17" spans="1:70" ht="15">
      <c r="A17" s="9"/>
      <c r="B17" s="12"/>
      <c r="C17" s="17" t="s">
        <v>33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91">
        <v>300</v>
      </c>
      <c r="BC17" s="91"/>
      <c r="BD17" s="91"/>
      <c r="BE17" s="91"/>
      <c r="BF17" s="91"/>
      <c r="BG17" s="16" t="s">
        <v>32</v>
      </c>
      <c r="BH17" s="9"/>
      <c r="BI17" s="9"/>
      <c r="BJ17" s="9"/>
      <c r="BK17" s="9"/>
      <c r="BL17" s="9"/>
      <c r="BM17" s="9"/>
      <c r="BN17" s="49"/>
      <c r="BO17" s="49"/>
      <c r="BP17" s="49"/>
      <c r="BQ17" s="49"/>
      <c r="BR17" s="49"/>
    </row>
    <row r="18" spans="1:70" ht="15">
      <c r="A18" s="9"/>
      <c r="B18" s="12"/>
      <c r="C18" s="17" t="s">
        <v>34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9"/>
      <c r="AS18" s="9"/>
      <c r="AT18" s="9"/>
      <c r="AU18" s="9"/>
      <c r="AV18" s="9"/>
      <c r="AW18" s="9"/>
      <c r="AX18" s="9"/>
      <c r="AY18" s="9"/>
      <c r="AZ18" s="9"/>
      <c r="BA18" s="2"/>
      <c r="BB18" s="91">
        <v>300</v>
      </c>
      <c r="BC18" s="91"/>
      <c r="BD18" s="91"/>
      <c r="BE18" s="91"/>
      <c r="BF18" s="91"/>
      <c r="BG18" s="16" t="s">
        <v>32</v>
      </c>
      <c r="BH18" s="9"/>
      <c r="BI18" s="9"/>
      <c r="BJ18" s="9"/>
      <c r="BK18" s="9"/>
      <c r="BL18" s="9"/>
      <c r="BM18" s="9"/>
      <c r="BN18" s="49"/>
      <c r="BO18" s="49"/>
      <c r="BP18" s="49"/>
      <c r="BQ18" s="49"/>
      <c r="BR18" s="49"/>
    </row>
    <row r="19" spans="1:70" ht="15">
      <c r="A19" s="9"/>
      <c r="B19" s="12"/>
      <c r="C19" s="17" t="s">
        <v>35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9"/>
      <c r="AS19" s="9"/>
      <c r="AT19" s="9"/>
      <c r="AU19" s="9"/>
      <c r="AV19" s="9"/>
      <c r="AW19" s="9"/>
      <c r="AX19" s="9"/>
      <c r="AY19" s="9"/>
      <c r="AZ19" s="9"/>
      <c r="BA19" s="2"/>
      <c r="BB19" s="92">
        <v>600</v>
      </c>
      <c r="BC19" s="92"/>
      <c r="BD19" s="92"/>
      <c r="BE19" s="92"/>
      <c r="BF19" s="92"/>
      <c r="BG19" s="16" t="s">
        <v>32</v>
      </c>
      <c r="BH19" s="9"/>
      <c r="BI19" s="9"/>
      <c r="BJ19" s="9"/>
      <c r="BK19" s="9"/>
      <c r="BL19" s="9"/>
      <c r="BM19" s="9"/>
      <c r="BN19" s="49"/>
      <c r="BO19" s="49"/>
      <c r="BP19" s="49"/>
      <c r="BQ19" s="49"/>
      <c r="BR19" s="49"/>
    </row>
    <row r="20" spans="1:70" ht="15">
      <c r="A20" s="9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9"/>
      <c r="AS20" s="9"/>
      <c r="AT20" s="9"/>
      <c r="AU20" s="9"/>
      <c r="AV20" s="9"/>
      <c r="AW20" s="9"/>
      <c r="AX20" s="9"/>
      <c r="AY20" s="9"/>
      <c r="AZ20" s="9"/>
      <c r="BA20" s="2"/>
      <c r="BB20" s="1"/>
      <c r="BC20" s="1"/>
      <c r="BD20" s="1"/>
      <c r="BE20" s="1"/>
      <c r="BF20" s="1"/>
      <c r="BG20" s="16"/>
      <c r="BH20" s="9"/>
      <c r="BI20" s="2"/>
      <c r="BJ20" s="2"/>
      <c r="BK20" s="2"/>
      <c r="BL20" s="2"/>
      <c r="BM20" s="2"/>
      <c r="BN20" s="50"/>
      <c r="BO20" s="50"/>
      <c r="BP20" s="50"/>
      <c r="BQ20" s="50"/>
      <c r="BR20" s="50"/>
    </row>
    <row r="21" spans="1:70" ht="15">
      <c r="A21" s="9"/>
      <c r="B21" s="10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"/>
      <c r="BC21" s="1"/>
      <c r="BD21" s="1"/>
      <c r="BE21" s="1"/>
      <c r="BF21" s="1"/>
      <c r="BG21" s="16"/>
      <c r="BH21" s="9"/>
      <c r="BI21" s="9"/>
      <c r="BJ21" s="9"/>
      <c r="BK21" s="9"/>
      <c r="BL21" s="9"/>
      <c r="BM21" s="9"/>
      <c r="BN21" s="50"/>
      <c r="BO21" s="50"/>
      <c r="BP21" s="50"/>
      <c r="BQ21" s="50"/>
      <c r="BR21" s="50"/>
    </row>
    <row r="22" spans="1:70" ht="15">
      <c r="A22" s="9"/>
      <c r="B22" s="9"/>
      <c r="C22" s="87" t="s">
        <v>37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3">
        <v>750</v>
      </c>
      <c r="BC22" s="103"/>
      <c r="BD22" s="103"/>
      <c r="BE22" s="103"/>
      <c r="BF22" s="103"/>
      <c r="BG22" s="16" t="s">
        <v>32</v>
      </c>
      <c r="BH22" s="9"/>
      <c r="BI22" s="9"/>
      <c r="BJ22" s="9"/>
      <c r="BK22" s="9"/>
      <c r="BL22" s="9"/>
      <c r="BM22" s="9"/>
      <c r="BN22" s="49"/>
      <c r="BO22" s="49"/>
      <c r="BP22" s="49"/>
      <c r="BQ22" s="49"/>
      <c r="BR22" s="49"/>
    </row>
    <row r="23" spans="1:7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39"/>
      <c r="AR23" s="39"/>
      <c r="AS23" s="40"/>
      <c r="AT23" s="40"/>
      <c r="AU23" s="40"/>
      <c r="AV23" s="40"/>
      <c r="AW23" s="40"/>
      <c r="AX23" s="39"/>
      <c r="AY23" s="9"/>
      <c r="AZ23" s="26"/>
      <c r="BA23" s="41"/>
      <c r="BB23" s="112">
        <f>SUM(BB16:BF22)</f>
        <v>2250</v>
      </c>
      <c r="BC23" s="113"/>
      <c r="BD23" s="113"/>
      <c r="BE23" s="113"/>
      <c r="BF23" s="113"/>
      <c r="BG23" s="43" t="s">
        <v>32</v>
      </c>
      <c r="BH23" s="42"/>
      <c r="BI23" s="34"/>
      <c r="BJ23" s="34"/>
      <c r="BK23" s="34"/>
      <c r="BL23" s="34"/>
      <c r="BM23" s="34"/>
      <c r="BN23" s="110">
        <f>SUM(BN12:BR13)</f>
        <v>0</v>
      </c>
      <c r="BO23" s="110"/>
      <c r="BP23" s="110"/>
      <c r="BQ23" s="110"/>
      <c r="BR23" s="110"/>
    </row>
    <row r="24" spans="1:70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8"/>
      <c r="AR24" s="18"/>
      <c r="AS24" s="19"/>
      <c r="AT24" s="19"/>
      <c r="AU24" s="19"/>
      <c r="AV24" s="19"/>
      <c r="AW24" s="19"/>
      <c r="AX24" s="18"/>
      <c r="AY24" s="20"/>
      <c r="AZ24" s="21" t="s">
        <v>38</v>
      </c>
      <c r="BA24" s="20"/>
      <c r="BB24" s="32"/>
      <c r="BC24" s="36"/>
      <c r="BD24" s="36"/>
      <c r="BE24" s="36"/>
      <c r="BF24" s="36"/>
      <c r="BG24" s="22"/>
      <c r="BH24" s="23"/>
      <c r="BI24" s="35"/>
      <c r="BJ24" s="35"/>
      <c r="BK24" s="35"/>
      <c r="BL24" s="35"/>
      <c r="BM24" s="35"/>
      <c r="BN24" s="94">
        <f>BB23+BN23</f>
        <v>2250</v>
      </c>
      <c r="BO24" s="94"/>
      <c r="BP24" s="94"/>
      <c r="BQ24" s="94"/>
      <c r="BR24" s="94"/>
    </row>
    <row r="25" spans="1:70" ht="15">
      <c r="A25" s="9"/>
      <c r="B25" s="10" t="s">
        <v>39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1"/>
      <c r="BC25" s="1"/>
      <c r="BD25" s="1"/>
      <c r="BE25" s="1"/>
      <c r="BF25" s="1"/>
      <c r="BG25" s="24"/>
      <c r="BH25" s="9"/>
      <c r="BI25" s="9"/>
      <c r="BJ25" s="9"/>
      <c r="BK25" s="9"/>
      <c r="BL25" s="9"/>
      <c r="BM25" s="9"/>
      <c r="BN25" s="50"/>
      <c r="BO25" s="50"/>
      <c r="BP25" s="50"/>
      <c r="BQ25" s="50"/>
      <c r="BR25" s="50"/>
    </row>
    <row r="26" spans="1:70" ht="15">
      <c r="A26" s="2"/>
      <c r="B26" s="87" t="s">
        <v>40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4"/>
      <c r="AS26" s="13"/>
      <c r="AT26" s="4"/>
      <c r="AU26" s="4"/>
      <c r="AV26" s="4"/>
      <c r="AW26" s="9"/>
      <c r="AX26" s="2"/>
      <c r="AY26" s="2"/>
      <c r="AZ26" s="2"/>
      <c r="BA26" s="2"/>
      <c r="BB26" s="91">
        <v>200</v>
      </c>
      <c r="BC26" s="91"/>
      <c r="BD26" s="91"/>
      <c r="BE26" s="91"/>
      <c r="BF26" s="91"/>
      <c r="BG26" s="16" t="s">
        <v>32</v>
      </c>
      <c r="BH26" s="2"/>
      <c r="BI26" s="2"/>
      <c r="BJ26" s="2"/>
      <c r="BK26" s="2"/>
      <c r="BL26" s="2"/>
      <c r="BM26" s="2"/>
      <c r="BN26" s="49"/>
      <c r="BO26" s="49"/>
      <c r="BP26" s="49"/>
      <c r="BQ26" s="49"/>
      <c r="BR26" s="49"/>
    </row>
    <row r="27" spans="1:70" ht="15">
      <c r="A27" s="2"/>
      <c r="B27" s="17" t="s">
        <v>41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4"/>
      <c r="AS27" s="13"/>
      <c r="AT27" s="4"/>
      <c r="AU27" s="4"/>
      <c r="AV27" s="4"/>
      <c r="AW27" s="9"/>
      <c r="AX27" s="2"/>
      <c r="AY27" s="2"/>
      <c r="AZ27" s="2"/>
      <c r="BA27" s="2"/>
      <c r="BB27" s="102">
        <v>3000</v>
      </c>
      <c r="BC27" s="102"/>
      <c r="BD27" s="102"/>
      <c r="BE27" s="102"/>
      <c r="BF27" s="102"/>
      <c r="BG27" s="16" t="s">
        <v>32</v>
      </c>
      <c r="BH27" s="2"/>
      <c r="BI27" s="2"/>
      <c r="BJ27" s="2"/>
      <c r="BK27" s="2"/>
      <c r="BL27" s="2"/>
      <c r="BM27" s="2"/>
      <c r="BN27" s="49"/>
      <c r="BO27" s="49"/>
      <c r="BP27" s="49"/>
      <c r="BQ27" s="49"/>
      <c r="BR27" s="49"/>
    </row>
    <row r="28" spans="1:7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 t="s">
        <v>42</v>
      </c>
      <c r="BA28" s="20"/>
      <c r="BB28" s="105">
        <f>SUM(BB26:BF27)</f>
        <v>3200</v>
      </c>
      <c r="BC28" s="106"/>
      <c r="BD28" s="106"/>
      <c r="BE28" s="106"/>
      <c r="BF28" s="106"/>
      <c r="BG28" s="20"/>
      <c r="BH28" s="20"/>
      <c r="BI28" s="35"/>
      <c r="BJ28" s="38"/>
      <c r="BK28" s="38"/>
      <c r="BL28" s="38"/>
      <c r="BM28" s="38"/>
      <c r="BN28" s="51"/>
      <c r="BO28" s="51"/>
      <c r="BP28" s="51"/>
      <c r="BQ28" s="51"/>
      <c r="BR28" s="51"/>
    </row>
    <row r="29" spans="1:70" ht="15">
      <c r="A29" s="10"/>
      <c r="B29" s="10" t="s">
        <v>43</v>
      </c>
      <c r="C29" s="10"/>
      <c r="D29" s="10"/>
      <c r="E29" s="10"/>
      <c r="F29" s="10"/>
      <c r="G29" s="10"/>
      <c r="H29" s="10"/>
      <c r="I29" s="10"/>
      <c r="J29" s="25"/>
      <c r="K29" s="25"/>
      <c r="L29" s="25"/>
      <c r="M29" s="25"/>
      <c r="N29" s="25"/>
      <c r="O29" s="25"/>
      <c r="P29" s="25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48"/>
      <c r="BO29" s="48"/>
      <c r="BP29" s="48"/>
      <c r="BQ29" s="48"/>
      <c r="BR29" s="48"/>
    </row>
    <row r="30" spans="1:70" ht="15">
      <c r="A30" s="1"/>
      <c r="B30" s="76" t="s">
        <v>44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91">
        <v>1500</v>
      </c>
      <c r="BC30" s="91"/>
      <c r="BD30" s="91"/>
      <c r="BE30" s="91"/>
      <c r="BF30" s="91"/>
      <c r="BG30" s="16" t="s">
        <v>32</v>
      </c>
      <c r="BH30" s="2"/>
      <c r="BI30" s="2"/>
      <c r="BJ30" s="2"/>
      <c r="BK30" s="2"/>
      <c r="BL30" s="2"/>
      <c r="BM30" s="2"/>
      <c r="BN30" s="49"/>
      <c r="BO30" s="49"/>
      <c r="BP30" s="49"/>
      <c r="BQ30" s="49"/>
      <c r="BR30" s="49"/>
    </row>
    <row r="31" spans="1:70" ht="15">
      <c r="A31" s="1"/>
      <c r="B31" s="76" t="s">
        <v>45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92">
        <v>2400</v>
      </c>
      <c r="BC31" s="92"/>
      <c r="BD31" s="92"/>
      <c r="BE31" s="92"/>
      <c r="BF31" s="92"/>
      <c r="BG31" s="16" t="s">
        <v>32</v>
      </c>
      <c r="BH31" s="2"/>
      <c r="BI31" s="2"/>
      <c r="BJ31" s="2"/>
      <c r="BK31" s="2"/>
      <c r="BL31" s="2"/>
      <c r="BM31" s="2"/>
      <c r="BN31" s="49"/>
      <c r="BO31" s="49"/>
      <c r="BP31" s="49"/>
      <c r="BQ31" s="49"/>
      <c r="BR31" s="49"/>
    </row>
    <row r="32" spans="1:70" ht="15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13"/>
      <c r="M32" s="4"/>
      <c r="N32" s="4"/>
      <c r="O32" s="9"/>
      <c r="P32" s="4"/>
      <c r="Q32" s="4"/>
      <c r="R32" s="4"/>
      <c r="S32" s="4"/>
      <c r="T32" s="4"/>
      <c r="U32" s="13"/>
      <c r="V32" s="4"/>
      <c r="W32" s="4"/>
      <c r="X32" s="9"/>
      <c r="Y32" s="27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8"/>
      <c r="AQ32" s="18"/>
      <c r="AR32" s="18"/>
      <c r="AS32" s="18"/>
      <c r="AT32" s="18"/>
      <c r="AU32" s="18"/>
      <c r="AV32" s="18"/>
      <c r="AW32" s="18"/>
      <c r="AX32" s="18"/>
      <c r="AY32" s="23"/>
      <c r="AZ32" s="21" t="s">
        <v>47</v>
      </c>
      <c r="BA32" s="23"/>
      <c r="BB32" s="105">
        <f>SUM(BB30:BF31)</f>
        <v>3900</v>
      </c>
      <c r="BC32" s="106"/>
      <c r="BD32" s="106"/>
      <c r="BE32" s="106"/>
      <c r="BF32" s="106"/>
      <c r="BG32" s="23"/>
      <c r="BH32" s="23"/>
      <c r="BI32" s="35"/>
      <c r="BJ32" s="35"/>
      <c r="BK32" s="35"/>
      <c r="BL32" s="35"/>
      <c r="BM32" s="35"/>
      <c r="BN32" s="53"/>
      <c r="BO32" s="53"/>
      <c r="BP32" s="53"/>
      <c r="BQ32" s="53"/>
      <c r="BR32" s="53"/>
    </row>
    <row r="33" spans="1:70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52"/>
      <c r="BO33" s="52"/>
      <c r="BP33" s="52"/>
      <c r="BQ33" s="52"/>
      <c r="BR33" s="52"/>
    </row>
    <row r="34" spans="1:70" ht="15">
      <c r="A34" s="9"/>
      <c r="B34" s="10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2"/>
      <c r="BC34" s="2"/>
      <c r="BD34" s="2"/>
      <c r="BE34" s="2"/>
      <c r="BF34" s="2"/>
      <c r="BG34" s="9"/>
      <c r="BH34" s="9"/>
      <c r="BI34" s="9"/>
      <c r="BJ34" s="9"/>
      <c r="BK34" s="9"/>
      <c r="BL34" s="9"/>
      <c r="BM34" s="9"/>
      <c r="BN34" s="52"/>
      <c r="BO34" s="52"/>
      <c r="BP34" s="52"/>
      <c r="BQ34" s="52"/>
      <c r="BR34" s="52"/>
    </row>
    <row r="35" spans="1:70" ht="15">
      <c r="A35" s="2"/>
      <c r="B35" s="73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31"/>
      <c r="BC35" s="31"/>
      <c r="BD35" s="31"/>
      <c r="BE35" s="31"/>
      <c r="BF35" s="31"/>
      <c r="BG35" s="2"/>
      <c r="BH35" s="2"/>
      <c r="BI35" s="2"/>
      <c r="BJ35" s="2"/>
      <c r="BK35" s="2"/>
      <c r="BL35" s="2"/>
      <c r="BM35" s="2"/>
      <c r="BN35" s="100">
        <v>0</v>
      </c>
      <c r="BO35" s="100"/>
      <c r="BP35" s="100"/>
      <c r="BQ35" s="100"/>
      <c r="BR35" s="100"/>
    </row>
    <row r="36" spans="1:70" ht="15">
      <c r="A36" s="2"/>
      <c r="B36" s="1" t="s">
        <v>50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31"/>
      <c r="BC36" s="31"/>
      <c r="BD36" s="31"/>
      <c r="BE36" s="31"/>
      <c r="BF36" s="31"/>
      <c r="BG36" s="2"/>
      <c r="BH36" s="2"/>
      <c r="BI36" s="2"/>
      <c r="BJ36" s="2"/>
      <c r="BK36" s="2"/>
      <c r="BL36" s="2"/>
      <c r="BM36" s="2"/>
      <c r="BN36" s="100">
        <v>0</v>
      </c>
      <c r="BO36" s="100"/>
      <c r="BP36" s="100"/>
      <c r="BQ36" s="100"/>
      <c r="BR36" s="100"/>
    </row>
    <row r="37" spans="1:70" ht="15">
      <c r="A37" s="2"/>
      <c r="B37" s="73" t="s">
        <v>51</v>
      </c>
      <c r="C37" s="73"/>
      <c r="D37" s="73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99"/>
      <c r="AO37" s="99"/>
      <c r="AP37" s="99"/>
      <c r="AQ37" s="99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1"/>
      <c r="BO37" s="101"/>
      <c r="BP37" s="101"/>
      <c r="BQ37" s="101"/>
      <c r="BR37" s="101"/>
    </row>
    <row r="38" spans="1:7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 t="s">
        <v>52</v>
      </c>
      <c r="BA38" s="20"/>
      <c r="BB38" s="23"/>
      <c r="BC38" s="23"/>
      <c r="BD38" s="23"/>
      <c r="BE38" s="23"/>
      <c r="BF38" s="23"/>
      <c r="BG38" s="20"/>
      <c r="BH38" s="23"/>
      <c r="BI38" s="35"/>
      <c r="BJ38" s="35"/>
      <c r="BK38" s="35"/>
      <c r="BL38" s="35"/>
      <c r="BM38" s="35"/>
      <c r="BN38" s="94">
        <f>SUM(BN35:BR37)</f>
        <v>0</v>
      </c>
      <c r="BO38" s="95"/>
      <c r="BP38" s="95"/>
      <c r="BQ38" s="95"/>
      <c r="BR38" s="95"/>
    </row>
    <row r="39" spans="1:7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"/>
      <c r="BC39" s="2"/>
      <c r="BD39" s="2"/>
      <c r="BE39" s="2"/>
      <c r="BF39" s="2"/>
      <c r="BG39" s="9"/>
      <c r="BH39" s="9"/>
      <c r="BI39" s="9"/>
      <c r="BJ39" s="9"/>
      <c r="BK39" s="9"/>
      <c r="BL39" s="9"/>
      <c r="BM39" s="9"/>
      <c r="BN39" s="52"/>
      <c r="BO39" s="52"/>
      <c r="BP39" s="52"/>
      <c r="BQ39" s="52"/>
      <c r="BR39" s="52"/>
    </row>
    <row r="40" spans="1:70" ht="15">
      <c r="A40" s="9"/>
      <c r="B40" s="10" t="s">
        <v>53</v>
      </c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2"/>
      <c r="BC40" s="2"/>
      <c r="BD40" s="2"/>
      <c r="BE40" s="2"/>
      <c r="BF40" s="2"/>
      <c r="BG40" s="9"/>
      <c r="BH40" s="9"/>
      <c r="BI40" s="9"/>
      <c r="BJ40" s="9"/>
      <c r="BK40" s="9"/>
      <c r="BL40" s="9"/>
      <c r="BM40" s="9"/>
      <c r="BN40" s="52"/>
      <c r="BO40" s="52"/>
      <c r="BP40" s="52"/>
      <c r="BQ40" s="52"/>
      <c r="BR40" s="52"/>
    </row>
    <row r="41" spans="1:70" ht="15">
      <c r="A41" s="2"/>
      <c r="B41" s="73" t="s">
        <v>54</v>
      </c>
      <c r="C41" s="73"/>
      <c r="D41" s="98" t="s">
        <v>133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31"/>
      <c r="BC41" s="31"/>
      <c r="BD41" s="31"/>
      <c r="BE41" s="31"/>
      <c r="BF41" s="31"/>
      <c r="BG41" s="2"/>
      <c r="BH41" s="2"/>
      <c r="BI41" s="2"/>
      <c r="BJ41" s="2"/>
      <c r="BK41" s="2"/>
      <c r="BL41" s="2"/>
      <c r="BM41" s="2"/>
      <c r="BN41" s="100">
        <v>451.9548</v>
      </c>
      <c r="BO41" s="100"/>
      <c r="BP41" s="100"/>
      <c r="BQ41" s="100"/>
      <c r="BR41" s="100"/>
    </row>
    <row r="42" spans="1:70" ht="15">
      <c r="A42" s="2"/>
      <c r="B42" s="73" t="s">
        <v>54</v>
      </c>
      <c r="C42" s="7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6"/>
      <c r="AL42" s="116"/>
      <c r="AM42" s="116"/>
      <c r="AN42" s="116"/>
      <c r="AO42" s="116"/>
      <c r="AP42" s="116"/>
      <c r="AQ42" s="116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31"/>
      <c r="BC42" s="31"/>
      <c r="BD42" s="31"/>
      <c r="BE42" s="31"/>
      <c r="BF42" s="31"/>
      <c r="BG42" s="2"/>
      <c r="BH42" s="2"/>
      <c r="BI42" s="2"/>
      <c r="BJ42" s="2"/>
      <c r="BK42" s="2"/>
      <c r="BL42" s="2"/>
      <c r="BM42" s="2"/>
      <c r="BN42" s="101">
        <v>0</v>
      </c>
      <c r="BO42" s="101"/>
      <c r="BP42" s="101"/>
      <c r="BQ42" s="101"/>
      <c r="BR42" s="101"/>
    </row>
    <row r="43" spans="1:70" ht="15">
      <c r="A43" s="9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 t="s">
        <v>55</v>
      </c>
      <c r="BA43" s="20"/>
      <c r="BB43" s="23"/>
      <c r="BC43" s="23"/>
      <c r="BD43" s="23"/>
      <c r="BE43" s="23"/>
      <c r="BF43" s="23"/>
      <c r="BG43" s="20"/>
      <c r="BH43" s="23"/>
      <c r="BI43" s="35"/>
      <c r="BJ43" s="35"/>
      <c r="BK43" s="35"/>
      <c r="BL43" s="35"/>
      <c r="BM43" s="35"/>
      <c r="BN43" s="94">
        <f>SUM(BN41:BR42)</f>
        <v>451.9548</v>
      </c>
      <c r="BO43" s="95"/>
      <c r="BP43" s="95"/>
      <c r="BQ43" s="95"/>
      <c r="BR43" s="95"/>
    </row>
    <row r="44" spans="1:70" ht="15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26"/>
      <c r="BA44" s="9"/>
      <c r="BB44" s="2"/>
      <c r="BC44" s="2"/>
      <c r="BD44" s="2"/>
      <c r="BE44" s="2"/>
      <c r="BF44" s="2"/>
      <c r="BG44" s="9"/>
      <c r="BH44" s="2"/>
      <c r="BI44" s="57"/>
      <c r="BJ44" s="57"/>
      <c r="BK44" s="57"/>
      <c r="BL44" s="57"/>
      <c r="BM44" s="57"/>
      <c r="BN44" s="66"/>
      <c r="BO44" s="67"/>
      <c r="BP44" s="67"/>
      <c r="BQ44" s="67"/>
      <c r="BR44" s="67"/>
    </row>
    <row r="45" spans="1:70" ht="15">
      <c r="A45" s="9"/>
      <c r="B45" s="10" t="s">
        <v>115</v>
      </c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2"/>
      <c r="BC45" s="2"/>
      <c r="BD45" s="2"/>
      <c r="BE45" s="2"/>
      <c r="BF45" s="2"/>
      <c r="BG45" s="9"/>
      <c r="BH45" s="9"/>
      <c r="BI45" s="9"/>
      <c r="BJ45" s="9"/>
      <c r="BK45" s="9"/>
      <c r="BL45" s="9"/>
      <c r="BM45" s="9"/>
      <c r="BN45" s="52"/>
      <c r="BO45" s="52"/>
      <c r="BP45" s="52"/>
      <c r="BQ45" s="52"/>
      <c r="BR45" s="52"/>
    </row>
    <row r="46" spans="1:70" ht="15">
      <c r="A46" s="9"/>
      <c r="B46" s="76" t="s">
        <v>117</v>
      </c>
      <c r="C46" s="76"/>
      <c r="D46" s="76"/>
      <c r="E46" s="76"/>
      <c r="F46" s="76"/>
      <c r="G46" s="76"/>
      <c r="H46" s="76"/>
      <c r="I46" s="76"/>
      <c r="J46" s="76"/>
      <c r="K46" s="76"/>
      <c r="L46" s="10"/>
      <c r="M46" s="1" t="s">
        <v>118</v>
      </c>
      <c r="O46" s="10"/>
      <c r="P46" s="10"/>
      <c r="Q46" s="10"/>
      <c r="R46" s="10"/>
      <c r="S46" t="s">
        <v>20</v>
      </c>
      <c r="T46" s="88">
        <v>16</v>
      </c>
      <c r="U46" s="88"/>
      <c r="V46" s="10" t="s">
        <v>21</v>
      </c>
      <c r="W46" s="1" t="s">
        <v>120</v>
      </c>
      <c r="X46" s="10"/>
      <c r="Y46" s="10"/>
      <c r="Z46" s="50"/>
      <c r="AA46" s="50"/>
      <c r="AB46" s="50"/>
      <c r="AC46" s="50" t="s">
        <v>20</v>
      </c>
      <c r="AD46" s="89">
        <v>50</v>
      </c>
      <c r="AE46" s="89"/>
      <c r="AF46" s="50" t="s">
        <v>21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90" t="s">
        <v>46</v>
      </c>
      <c r="AS46" s="90"/>
      <c r="AT46" s="15" t="s">
        <v>46</v>
      </c>
      <c r="AU46" s="2"/>
      <c r="AV46" s="2"/>
      <c r="AW46" s="2"/>
      <c r="AX46" s="2"/>
      <c r="AY46" s="2"/>
      <c r="AZ46" s="2" t="s">
        <v>46</v>
      </c>
      <c r="BA46" s="2"/>
      <c r="BB46" s="91">
        <f>T46*AD46</f>
        <v>800</v>
      </c>
      <c r="BC46" s="91"/>
      <c r="BD46" s="91"/>
      <c r="BE46" s="91"/>
      <c r="BF46" s="91"/>
      <c r="BG46" s="16" t="s">
        <v>32</v>
      </c>
      <c r="BH46" s="2"/>
      <c r="BI46" s="2"/>
      <c r="BJ46" s="2"/>
      <c r="BK46" s="2"/>
      <c r="BL46" s="2"/>
      <c r="BM46" s="2"/>
      <c r="BN46" s="49"/>
      <c r="BO46" s="49"/>
      <c r="BP46" s="49"/>
      <c r="BQ46" s="49"/>
      <c r="BR46" s="49"/>
    </row>
    <row r="47" spans="1:70" ht="15">
      <c r="A47" s="9"/>
      <c r="B47" s="76" t="s">
        <v>116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0"/>
      <c r="Q47" s="1" t="s">
        <v>118</v>
      </c>
      <c r="S47" s="10"/>
      <c r="T47" s="10"/>
      <c r="U47" s="10"/>
      <c r="V47" s="10"/>
      <c r="W47" t="s">
        <v>20</v>
      </c>
      <c r="X47" s="88">
        <v>6</v>
      </c>
      <c r="Y47" s="88"/>
      <c r="Z47" s="10" t="s">
        <v>21</v>
      </c>
      <c r="AA47" s="1" t="s">
        <v>120</v>
      </c>
      <c r="AB47" s="10"/>
      <c r="AC47" s="10"/>
      <c r="AD47" s="50"/>
      <c r="AE47" s="50"/>
      <c r="AF47" s="50"/>
      <c r="AG47" s="50" t="s">
        <v>20</v>
      </c>
      <c r="AH47" s="89">
        <v>50</v>
      </c>
      <c r="AI47" s="89"/>
      <c r="AJ47" s="50" t="s">
        <v>21</v>
      </c>
      <c r="AK47" s="50"/>
      <c r="AL47" s="50"/>
      <c r="AM47" s="50"/>
      <c r="AN47" s="50"/>
      <c r="AO47" s="50"/>
      <c r="AP47" s="50"/>
      <c r="AQ47" s="50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91">
        <f>X47*AH47</f>
        <v>300</v>
      </c>
      <c r="BC47" s="91"/>
      <c r="BD47" s="91"/>
      <c r="BE47" s="91"/>
      <c r="BF47" s="91"/>
      <c r="BG47" s="16" t="s">
        <v>32</v>
      </c>
      <c r="BH47" s="2"/>
      <c r="BI47" s="2"/>
      <c r="BJ47" s="2"/>
      <c r="BK47" s="2"/>
      <c r="BL47" s="2"/>
      <c r="BM47" s="2"/>
      <c r="BN47" s="49"/>
      <c r="BO47" s="49"/>
      <c r="BP47" s="49"/>
      <c r="BQ47" s="49"/>
      <c r="BR47" s="49"/>
    </row>
    <row r="48" spans="1:7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0"/>
      <c r="AT48" s="20"/>
      <c r="AU48" s="20"/>
      <c r="AV48" s="20"/>
      <c r="AW48" s="20"/>
      <c r="AX48" s="20"/>
      <c r="AY48" s="20"/>
      <c r="AZ48" s="21" t="s">
        <v>113</v>
      </c>
      <c r="BA48" s="20"/>
      <c r="BB48" s="105">
        <f>SUM(BB46:BF47)</f>
        <v>1100</v>
      </c>
      <c r="BC48" s="106"/>
      <c r="BD48" s="106"/>
      <c r="BE48" s="106"/>
      <c r="BF48" s="106"/>
      <c r="BG48" s="20"/>
      <c r="BH48" s="23"/>
      <c r="BI48" s="35"/>
      <c r="BJ48" s="35"/>
      <c r="BK48" s="35"/>
      <c r="BL48" s="35"/>
      <c r="BM48" s="35"/>
      <c r="BN48" s="59"/>
      <c r="BO48" s="68"/>
      <c r="BP48" s="68"/>
      <c r="BQ48" s="68"/>
      <c r="BR48" s="68"/>
    </row>
    <row r="49" spans="1:7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26"/>
      <c r="BA49" s="9"/>
      <c r="BB49" s="69"/>
      <c r="BC49" s="70"/>
      <c r="BD49" s="70"/>
      <c r="BE49" s="70"/>
      <c r="BF49" s="70"/>
      <c r="BG49" s="9"/>
      <c r="BH49" s="2"/>
      <c r="BI49" s="57"/>
      <c r="BJ49" s="57"/>
      <c r="BK49" s="57"/>
      <c r="BL49" s="57"/>
      <c r="BM49" s="57"/>
      <c r="BN49" s="31"/>
      <c r="BO49" s="1"/>
      <c r="BP49" s="1"/>
      <c r="BQ49" s="1"/>
      <c r="BR49" s="1"/>
    </row>
    <row r="50" spans="1:70" ht="15">
      <c r="A50" s="9"/>
      <c r="B50" s="10" t="s">
        <v>114</v>
      </c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2"/>
      <c r="BC50" s="2"/>
      <c r="BD50" s="2"/>
      <c r="BE50" s="2"/>
      <c r="BF50" s="2"/>
      <c r="BG50" s="9"/>
      <c r="BH50" s="9"/>
      <c r="BI50" s="9"/>
      <c r="BJ50" s="9"/>
      <c r="BK50" s="9"/>
      <c r="BL50" s="9"/>
      <c r="BM50" s="9"/>
      <c r="BN50" s="52"/>
      <c r="BO50" s="52"/>
      <c r="BP50" s="52"/>
      <c r="BQ50" s="52"/>
      <c r="BR50" s="52"/>
    </row>
    <row r="51" spans="1:70" ht="15">
      <c r="A51" s="9"/>
      <c r="B51" s="73" t="s">
        <v>54</v>
      </c>
      <c r="C51" s="73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0" t="s">
        <v>46</v>
      </c>
      <c r="AS51" s="90"/>
      <c r="AT51" s="15" t="s">
        <v>46</v>
      </c>
      <c r="AU51" s="2"/>
      <c r="AV51" s="2"/>
      <c r="AW51" s="2"/>
      <c r="AX51" s="2"/>
      <c r="AY51" s="2"/>
      <c r="AZ51" s="2" t="s">
        <v>46</v>
      </c>
      <c r="BA51" s="2"/>
      <c r="BB51" s="31"/>
      <c r="BC51" s="31"/>
      <c r="BD51" s="31"/>
      <c r="BE51" s="31"/>
      <c r="BF51" s="31"/>
      <c r="BG51" s="2"/>
      <c r="BH51" s="2"/>
      <c r="BI51" s="2"/>
      <c r="BJ51" s="2"/>
      <c r="BK51" s="2"/>
      <c r="BL51" s="2"/>
      <c r="BM51" s="2"/>
      <c r="BN51" s="100"/>
      <c r="BO51" s="100"/>
      <c r="BP51" s="100"/>
      <c r="BQ51" s="100"/>
      <c r="BR51" s="100"/>
    </row>
    <row r="52" spans="1:70" ht="15">
      <c r="A52" s="9"/>
      <c r="B52" s="73" t="s">
        <v>54</v>
      </c>
      <c r="C52" s="73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31"/>
      <c r="BC52" s="31"/>
      <c r="BD52" s="31"/>
      <c r="BE52" s="31"/>
      <c r="BF52" s="31"/>
      <c r="BG52" s="2"/>
      <c r="BH52" s="2"/>
      <c r="BI52" s="2"/>
      <c r="BJ52" s="2"/>
      <c r="BK52" s="2"/>
      <c r="BL52" s="2"/>
      <c r="BM52" s="2"/>
      <c r="BN52" s="101">
        <v>0</v>
      </c>
      <c r="BO52" s="101"/>
      <c r="BP52" s="101"/>
      <c r="BQ52" s="101"/>
      <c r="BR52" s="101"/>
    </row>
    <row r="53" spans="1:7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20"/>
      <c r="AT53" s="20"/>
      <c r="AU53" s="20"/>
      <c r="AV53" s="20"/>
      <c r="AW53" s="20"/>
      <c r="AX53" s="20"/>
      <c r="AY53" s="20"/>
      <c r="AZ53" s="21" t="s">
        <v>57</v>
      </c>
      <c r="BA53" s="20"/>
      <c r="BB53" s="20"/>
      <c r="BC53" s="20"/>
      <c r="BD53" s="20"/>
      <c r="BE53" s="20"/>
      <c r="BF53" s="20"/>
      <c r="BG53" s="20"/>
      <c r="BH53" s="23"/>
      <c r="BI53" s="35"/>
      <c r="BJ53" s="35"/>
      <c r="BK53" s="35"/>
      <c r="BL53" s="35"/>
      <c r="BM53" s="35"/>
      <c r="BN53" s="94">
        <f>SUM(BN51:BR52)</f>
        <v>0</v>
      </c>
      <c r="BO53" s="95"/>
      <c r="BP53" s="95"/>
      <c r="BQ53" s="95"/>
      <c r="BR53" s="95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70" ht="18">
      <c r="A55" s="9"/>
      <c r="AJ55" s="9"/>
      <c r="AK55" s="9"/>
      <c r="AL55" s="9"/>
      <c r="AM55" s="9"/>
      <c r="AN55" s="9"/>
      <c r="AO55" s="9"/>
      <c r="AP55" s="9"/>
      <c r="AQ55" s="9"/>
      <c r="AR55" s="9"/>
      <c r="AS55" s="20"/>
      <c r="AT55" s="20"/>
      <c r="AU55" s="20"/>
      <c r="AV55" s="20"/>
      <c r="AW55" s="20"/>
      <c r="AX55" s="20"/>
      <c r="AY55" s="20"/>
      <c r="AZ55" s="46" t="s">
        <v>61</v>
      </c>
      <c r="BA55" s="20"/>
      <c r="BB55" s="105">
        <f>SUM(BB23+BB28+BB32+BB48)</f>
        <v>10450</v>
      </c>
      <c r="BC55" s="106"/>
      <c r="BD55" s="106"/>
      <c r="BE55" s="106"/>
      <c r="BF55" s="106"/>
      <c r="BG55" s="44"/>
      <c r="BH55" s="44"/>
      <c r="BI55" s="44"/>
      <c r="BJ55" s="44"/>
      <c r="BK55" s="44"/>
      <c r="BL55" s="45"/>
      <c r="BM55" s="45" t="s">
        <v>16</v>
      </c>
      <c r="BN55" s="111">
        <f>SUM(BN23+BN38+BN43+BN53)</f>
        <v>451.9548</v>
      </c>
      <c r="BO55" s="111"/>
      <c r="BP55" s="111"/>
      <c r="BQ55" s="111"/>
      <c r="BR55" s="111"/>
    </row>
    <row r="57" spans="2:70" ht="18.6" thickBot="1">
      <c r="B57" s="11" t="s">
        <v>58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O57" s="9"/>
      <c r="AP57" s="9"/>
      <c r="AQ57" s="9"/>
      <c r="AR57" s="9"/>
      <c r="AS57" s="29"/>
      <c r="AT57" s="29"/>
      <c r="AU57" s="29"/>
      <c r="AV57" s="29"/>
      <c r="AW57" s="29"/>
      <c r="AX57" s="29"/>
      <c r="AY57" s="29"/>
      <c r="AZ57" s="30"/>
      <c r="BA57" s="29"/>
      <c r="BB57" s="29"/>
      <c r="BC57" s="29"/>
      <c r="BD57" s="37"/>
      <c r="BE57" s="37"/>
      <c r="BF57" s="37"/>
      <c r="BG57" s="37"/>
      <c r="BH57" s="37"/>
      <c r="BI57" s="30" t="s">
        <v>59</v>
      </c>
      <c r="BJ57" s="37"/>
      <c r="BK57" s="37"/>
      <c r="BL57" s="104">
        <f>BB55+BN55</f>
        <v>10901.9548</v>
      </c>
      <c r="BM57" s="104"/>
      <c r="BN57" s="104"/>
      <c r="BO57" s="104"/>
      <c r="BP57" s="104"/>
      <c r="BQ57" s="104"/>
      <c r="BR57" s="104"/>
    </row>
    <row r="58" ht="15" thickTop="1"/>
    <row r="60" spans="2:70" ht="15">
      <c r="B60" s="79" t="s">
        <v>109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</row>
    <row r="61" spans="2:70" ht="1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</row>
    <row r="62" spans="2:70" ht="1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</row>
    <row r="63" spans="2:70" ht="1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</row>
  </sheetData>
  <sheetProtection selectLockedCells="1"/>
  <mergeCells count="88">
    <mergeCell ref="BN53:BR53"/>
    <mergeCell ref="BB55:BF55"/>
    <mergeCell ref="BN55:BR55"/>
    <mergeCell ref="Q57:AI57"/>
    <mergeCell ref="BL57:BR57"/>
    <mergeCell ref="B52:C52"/>
    <mergeCell ref="D52:AQ52"/>
    <mergeCell ref="BN52:BR52"/>
    <mergeCell ref="B41:C41"/>
    <mergeCell ref="D41:AQ41"/>
    <mergeCell ref="BN41:BR41"/>
    <mergeCell ref="B42:C42"/>
    <mergeCell ref="D42:AQ42"/>
    <mergeCell ref="BN42:BR42"/>
    <mergeCell ref="BN43:BR43"/>
    <mergeCell ref="B51:C51"/>
    <mergeCell ref="D51:AQ51"/>
    <mergeCell ref="AR51:AS51"/>
    <mergeCell ref="BN51:BR51"/>
    <mergeCell ref="B46:K46"/>
    <mergeCell ref="T46:U46"/>
    <mergeCell ref="BN38:BR38"/>
    <mergeCell ref="BB32:BF32"/>
    <mergeCell ref="B35:AE35"/>
    <mergeCell ref="BN35:BR35"/>
    <mergeCell ref="BN36:BR36"/>
    <mergeCell ref="B37:D37"/>
    <mergeCell ref="E37:AQ37"/>
    <mergeCell ref="BN37:BR37"/>
    <mergeCell ref="BB27:BF27"/>
    <mergeCell ref="BB28:BF28"/>
    <mergeCell ref="B30:AQ30"/>
    <mergeCell ref="BB30:BF30"/>
    <mergeCell ref="B31:AQ31"/>
    <mergeCell ref="BB31:BF31"/>
    <mergeCell ref="BB23:BF23"/>
    <mergeCell ref="BN23:BR23"/>
    <mergeCell ref="BN24:BR24"/>
    <mergeCell ref="B26:AQ26"/>
    <mergeCell ref="BB26:BF26"/>
    <mergeCell ref="C22:AQ22"/>
    <mergeCell ref="BB22:BF22"/>
    <mergeCell ref="AG13:AH13"/>
    <mergeCell ref="AJ13:AL13"/>
    <mergeCell ref="AM13:AQ13"/>
    <mergeCell ref="AS13:AT13"/>
    <mergeCell ref="C16:AQ16"/>
    <mergeCell ref="BB16:BF16"/>
    <mergeCell ref="BB17:BF17"/>
    <mergeCell ref="BB18:BF18"/>
    <mergeCell ref="BB19:BF19"/>
    <mergeCell ref="BN13:BR13"/>
    <mergeCell ref="B15:AY15"/>
    <mergeCell ref="B13:L13"/>
    <mergeCell ref="M13:O13"/>
    <mergeCell ref="Q13:R13"/>
    <mergeCell ref="T13:W13"/>
    <mergeCell ref="Y13:Z13"/>
    <mergeCell ref="AB13:AE13"/>
    <mergeCell ref="B7:F7"/>
    <mergeCell ref="G7:V7"/>
    <mergeCell ref="X7:AB7"/>
    <mergeCell ref="AC7:AR7"/>
    <mergeCell ref="AS7:AW7"/>
    <mergeCell ref="B60:BR63"/>
    <mergeCell ref="A1:BR1"/>
    <mergeCell ref="A2:BR2"/>
    <mergeCell ref="A3:BR3"/>
    <mergeCell ref="AX5:BB5"/>
    <mergeCell ref="BC5:BM5"/>
    <mergeCell ref="AX7:BM7"/>
    <mergeCell ref="BN9:BR9"/>
    <mergeCell ref="B10:H10"/>
    <mergeCell ref="C12:L12"/>
    <mergeCell ref="N12:O12"/>
    <mergeCell ref="R12:V12"/>
    <mergeCell ref="X12:Y12"/>
    <mergeCell ref="AA12:AI12"/>
    <mergeCell ref="AK12:AN12"/>
    <mergeCell ref="BN12:BR12"/>
    <mergeCell ref="BB48:BF48"/>
    <mergeCell ref="AD46:AE46"/>
    <mergeCell ref="AR46:AS46"/>
    <mergeCell ref="BB46:BF46"/>
    <mergeCell ref="B47:O47"/>
    <mergeCell ref="X47:Y47"/>
    <mergeCell ref="AH47:AI47"/>
    <mergeCell ref="BB47:BF47"/>
  </mergeCells>
  <dataValidations count="1">
    <dataValidation type="list" allowBlank="1" showInputMessage="1" showErrorMessage="1" sqref="AC7:AR7">
      <formula1>$BU$1:$BU$7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3F67-4814-49F6-8616-FEC5A4A3D55B}">
  <sheetPr>
    <tabColor rgb="FFFFCCFF"/>
    <pageSetUpPr fitToPage="1"/>
  </sheetPr>
  <dimension ref="A1:BU26"/>
  <sheetViews>
    <sheetView workbookViewId="0" topLeftCell="A1">
      <selection activeCell="B21" sqref="B21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3" max="73" width="10.57421875" style="0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U1" s="54" t="s">
        <v>64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U2" s="1" t="s">
        <v>0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U3" s="1" t="s">
        <v>2</v>
      </c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U4" s="1" t="s">
        <v>4</v>
      </c>
    </row>
    <row r="5" spans="1:73" ht="15">
      <c r="A5" s="2"/>
      <c r="B5" s="2"/>
      <c r="C5" s="2"/>
      <c r="D5" s="2"/>
      <c r="E5" s="2"/>
      <c r="F5" s="2"/>
      <c r="G5" s="63"/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1" t="s">
        <v>112</v>
      </c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U5" s="1" t="s">
        <v>5</v>
      </c>
    </row>
    <row r="6" spans="1:73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U6" s="1" t="s">
        <v>65</v>
      </c>
    </row>
    <row r="7" spans="1:73" ht="15">
      <c r="A7" s="2"/>
      <c r="B7" s="84" t="s">
        <v>12</v>
      </c>
      <c r="C7" s="84"/>
      <c r="D7" s="84"/>
      <c r="E7" s="84"/>
      <c r="F7" s="84"/>
      <c r="G7" s="85" t="s">
        <v>63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U7" s="1" t="s">
        <v>10</v>
      </c>
    </row>
    <row r="8" spans="1:73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U8" s="1" t="s">
        <v>11</v>
      </c>
    </row>
    <row r="9" spans="1:7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U9" s="1" t="s">
        <v>71</v>
      </c>
    </row>
    <row r="10" spans="1:70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ht="15">
      <c r="A11" s="9"/>
      <c r="B11" s="10" t="s">
        <v>97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ht="15">
      <c r="A12" s="2"/>
      <c r="B12" s="2"/>
      <c r="C12" s="87" t="s">
        <v>19</v>
      </c>
      <c r="D12" s="87"/>
      <c r="E12" s="87"/>
      <c r="F12" s="87"/>
      <c r="G12" s="87"/>
      <c r="H12" s="87"/>
      <c r="I12" s="87"/>
      <c r="J12" s="87"/>
      <c r="K12" s="87"/>
      <c r="L12" s="87"/>
      <c r="M12" s="64" t="s">
        <v>20</v>
      </c>
      <c r="N12" s="114"/>
      <c r="O12" s="114"/>
      <c r="P12" s="11" t="s">
        <v>21</v>
      </c>
      <c r="Q12" s="65" t="s">
        <v>22</v>
      </c>
      <c r="R12" s="77" t="s">
        <v>23</v>
      </c>
      <c r="S12" s="77"/>
      <c r="T12" s="77"/>
      <c r="U12" s="77"/>
      <c r="V12" s="77"/>
      <c r="W12" s="64" t="s">
        <v>20</v>
      </c>
      <c r="X12" s="114"/>
      <c r="Y12" s="114"/>
      <c r="Z12" s="11" t="s">
        <v>21</v>
      </c>
      <c r="AA12" s="77" t="s">
        <v>24</v>
      </c>
      <c r="AB12" s="77"/>
      <c r="AC12" s="77"/>
      <c r="AD12" s="77"/>
      <c r="AE12" s="77"/>
      <c r="AF12" s="77"/>
      <c r="AG12" s="77"/>
      <c r="AH12" s="77"/>
      <c r="AI12" s="77"/>
      <c r="AJ12" s="64" t="s">
        <v>20</v>
      </c>
      <c r="AK12" s="114"/>
      <c r="AL12" s="114"/>
      <c r="AM12" s="114"/>
      <c r="AN12" s="114"/>
      <c r="AO12" s="11" t="s">
        <v>21</v>
      </c>
      <c r="AP12" s="65"/>
      <c r="AQ12" s="65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31"/>
      <c r="BC12" s="31"/>
      <c r="BD12" s="31"/>
      <c r="BE12" s="31"/>
      <c r="BF12" s="31"/>
      <c r="BG12" s="4"/>
      <c r="BH12" s="2"/>
      <c r="BI12" s="2"/>
      <c r="BJ12" s="2"/>
      <c r="BK12" s="2"/>
      <c r="BL12" s="2"/>
      <c r="BM12" s="2"/>
      <c r="BN12" s="97">
        <f>SUM(N12*X12*AK12)</f>
        <v>0</v>
      </c>
      <c r="BO12" s="97"/>
      <c r="BP12" s="97"/>
      <c r="BQ12" s="97"/>
      <c r="BR12" s="97"/>
    </row>
    <row r="13" spans="1:70" ht="15">
      <c r="A13" s="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"/>
      <c r="N13" s="4"/>
      <c r="O13" s="4"/>
      <c r="P13" s="13"/>
      <c r="Q13" s="4"/>
      <c r="R13" s="4"/>
      <c r="S13" s="9"/>
      <c r="T13" s="14"/>
      <c r="U13" s="14"/>
      <c r="V13" s="14"/>
      <c r="W13" s="14"/>
      <c r="X13" s="13"/>
      <c r="Y13" s="4"/>
      <c r="Z13" s="4"/>
      <c r="AA13" s="9"/>
      <c r="AB13" s="14"/>
      <c r="AC13" s="14"/>
      <c r="AD13" s="14"/>
      <c r="AE13" s="14"/>
      <c r="AF13" s="13"/>
      <c r="AG13" s="4"/>
      <c r="AH13" s="4"/>
      <c r="AI13" s="9"/>
      <c r="AJ13" s="14"/>
      <c r="AK13" s="14"/>
      <c r="AL13" s="14"/>
      <c r="AM13" s="4"/>
      <c r="AN13" s="4"/>
      <c r="AO13" s="4"/>
      <c r="AP13" s="4"/>
      <c r="AQ13" s="4"/>
      <c r="AR13" s="13"/>
      <c r="AS13" s="4"/>
      <c r="AT13" s="4"/>
      <c r="AU13" s="9"/>
      <c r="AV13" s="9"/>
      <c r="AW13" s="9"/>
      <c r="AX13" s="9"/>
      <c r="AY13" s="9"/>
      <c r="AZ13" s="9"/>
      <c r="BA13" s="2"/>
      <c r="BB13" s="15"/>
      <c r="BC13" s="15"/>
      <c r="BD13" s="15"/>
      <c r="BE13" s="15"/>
      <c r="BF13" s="15"/>
      <c r="BG13" s="2"/>
      <c r="BH13" s="2"/>
      <c r="BI13" s="9"/>
      <c r="BJ13" s="9"/>
      <c r="BK13" s="9"/>
      <c r="BL13" s="9"/>
      <c r="BM13" s="9"/>
      <c r="BN13" s="47"/>
      <c r="BO13" s="47"/>
      <c r="BP13" s="47"/>
      <c r="BQ13" s="47"/>
      <c r="BR13" s="47"/>
    </row>
    <row r="14" spans="1:70" ht="15">
      <c r="A14" s="9"/>
      <c r="B14" s="10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"/>
      <c r="BC14" s="1"/>
      <c r="BD14" s="1"/>
      <c r="BE14" s="1"/>
      <c r="BF14" s="1"/>
      <c r="BG14" s="16"/>
      <c r="BH14" s="9"/>
      <c r="BI14" s="9"/>
      <c r="BJ14" s="9"/>
      <c r="BK14" s="9"/>
      <c r="BL14" s="9"/>
      <c r="BM14" s="9"/>
      <c r="BN14" s="50"/>
      <c r="BO14" s="50"/>
      <c r="BP14" s="50"/>
      <c r="BQ14" s="50"/>
      <c r="BR14" s="50"/>
    </row>
    <row r="15" spans="1:70" ht="15">
      <c r="A15" s="9"/>
      <c r="B15" s="9"/>
      <c r="C15" s="87" t="s">
        <v>37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103">
        <v>750</v>
      </c>
      <c r="BC15" s="103"/>
      <c r="BD15" s="103"/>
      <c r="BE15" s="103"/>
      <c r="BF15" s="103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</row>
    <row r="16" spans="1:70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39"/>
      <c r="AR16" s="39"/>
      <c r="AS16" s="40"/>
      <c r="AT16" s="40"/>
      <c r="AU16" s="40"/>
      <c r="AV16" s="40"/>
      <c r="AW16" s="40"/>
      <c r="AX16" s="39"/>
      <c r="AY16" s="9"/>
      <c r="AZ16" s="26"/>
      <c r="BA16" s="41"/>
      <c r="BB16" s="112">
        <f>SUM(BB14:BF15)</f>
        <v>750</v>
      </c>
      <c r="BC16" s="113"/>
      <c r="BD16" s="113"/>
      <c r="BE16" s="113"/>
      <c r="BF16" s="113"/>
      <c r="BG16" s="43" t="s">
        <v>32</v>
      </c>
      <c r="BH16" s="42"/>
      <c r="BI16" s="34"/>
      <c r="BJ16" s="34"/>
      <c r="BK16" s="34"/>
      <c r="BL16" s="34"/>
      <c r="BM16" s="34"/>
      <c r="BN16" s="110">
        <f>SUM(BN12:BR12)</f>
        <v>0</v>
      </c>
      <c r="BO16" s="110"/>
      <c r="BP16" s="110"/>
      <c r="BQ16" s="110"/>
      <c r="BR16" s="110"/>
    </row>
    <row r="17" spans="1:70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8"/>
      <c r="AR17" s="18"/>
      <c r="AS17" s="19"/>
      <c r="AT17" s="19"/>
      <c r="AU17" s="19"/>
      <c r="AV17" s="19"/>
      <c r="AW17" s="19"/>
      <c r="AX17" s="18"/>
      <c r="AY17" s="20"/>
      <c r="AZ17" s="21" t="s">
        <v>38</v>
      </c>
      <c r="BA17" s="20"/>
      <c r="BB17" s="32"/>
      <c r="BC17" s="36"/>
      <c r="BD17" s="36"/>
      <c r="BE17" s="36"/>
      <c r="BF17" s="36"/>
      <c r="BG17" s="22"/>
      <c r="BH17" s="23"/>
      <c r="BI17" s="35"/>
      <c r="BJ17" s="35"/>
      <c r="BK17" s="35"/>
      <c r="BL17" s="35"/>
      <c r="BM17" s="35"/>
      <c r="BN17" s="94">
        <f>BB16+BN16</f>
        <v>750</v>
      </c>
      <c r="BO17" s="94"/>
      <c r="BP17" s="94"/>
      <c r="BQ17" s="94"/>
      <c r="BR17" s="94"/>
    </row>
    <row r="18" spans="1:7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52"/>
      <c r="BO18" s="52"/>
      <c r="BP18" s="52"/>
      <c r="BQ18" s="52"/>
      <c r="BR18" s="52"/>
    </row>
    <row r="19" spans="1:70" ht="15">
      <c r="A19" s="9"/>
      <c r="B19" s="10" t="s">
        <v>128</v>
      </c>
      <c r="C19" s="28"/>
      <c r="D19" s="28"/>
      <c r="E19" s="28"/>
      <c r="F19" s="28"/>
      <c r="G19" s="28"/>
      <c r="H19" s="28"/>
      <c r="I19" s="28"/>
      <c r="J19" s="28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2"/>
      <c r="BC19" s="2"/>
      <c r="BD19" s="2"/>
      <c r="BE19" s="2"/>
      <c r="BF19" s="2"/>
      <c r="BG19" s="9"/>
      <c r="BH19" s="9"/>
      <c r="BI19" s="9"/>
      <c r="BJ19" s="9"/>
      <c r="BK19" s="9"/>
      <c r="BL19" s="9"/>
      <c r="BM19" s="9"/>
      <c r="BN19" s="52"/>
      <c r="BO19" s="52"/>
      <c r="BP19" s="52"/>
      <c r="BQ19" s="52"/>
      <c r="BR19" s="52"/>
    </row>
    <row r="20" spans="1:70" ht="15">
      <c r="A20" s="2"/>
      <c r="B20" s="73" t="s">
        <v>49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31"/>
      <c r="BC20" s="31"/>
      <c r="BD20" s="31"/>
      <c r="BE20" s="31"/>
      <c r="BF20" s="31"/>
      <c r="BG20" s="2"/>
      <c r="BH20" s="2"/>
      <c r="BI20" s="2"/>
      <c r="BJ20" s="2"/>
      <c r="BK20" s="2"/>
      <c r="BL20" s="2"/>
      <c r="BM20" s="2"/>
      <c r="BN20" s="100">
        <v>0</v>
      </c>
      <c r="BO20" s="100"/>
      <c r="BP20" s="100"/>
      <c r="BQ20" s="100"/>
      <c r="BR20" s="100"/>
    </row>
    <row r="21" spans="1:70" ht="15">
      <c r="A21" s="2"/>
      <c r="B21" s="1" t="s">
        <v>50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31"/>
      <c r="BC21" s="31"/>
      <c r="BD21" s="31"/>
      <c r="BE21" s="31"/>
      <c r="BF21" s="31"/>
      <c r="BG21" s="2"/>
      <c r="BH21" s="2"/>
      <c r="BI21" s="2"/>
      <c r="BJ21" s="2"/>
      <c r="BK21" s="2"/>
      <c r="BL21" s="2"/>
      <c r="BM21" s="2"/>
      <c r="BN21" s="100">
        <v>0</v>
      </c>
      <c r="BO21" s="100"/>
      <c r="BP21" s="100"/>
      <c r="BQ21" s="100"/>
      <c r="BR21" s="100"/>
    </row>
    <row r="22" spans="1:70" ht="15">
      <c r="A22" s="2"/>
      <c r="B22" s="73" t="s">
        <v>51</v>
      </c>
      <c r="C22" s="73"/>
      <c r="D22" s="73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  <c r="AN22" s="99"/>
      <c r="AO22" s="99"/>
      <c r="AP22" s="99"/>
      <c r="AQ22" s="99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31"/>
      <c r="BC22" s="31"/>
      <c r="BD22" s="31"/>
      <c r="BE22" s="31"/>
      <c r="BF22" s="31"/>
      <c r="BG22" s="2"/>
      <c r="BH22" s="2"/>
      <c r="BI22" s="2"/>
      <c r="BJ22" s="2"/>
      <c r="BK22" s="2"/>
      <c r="BL22" s="2"/>
      <c r="BM22" s="2"/>
      <c r="BN22" s="101"/>
      <c r="BO22" s="101"/>
      <c r="BP22" s="101"/>
      <c r="BQ22" s="101"/>
      <c r="BR22" s="101"/>
    </row>
    <row r="23" spans="1:7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 t="s">
        <v>52</v>
      </c>
      <c r="BA23" s="20"/>
      <c r="BB23" s="23"/>
      <c r="BC23" s="23"/>
      <c r="BD23" s="23"/>
      <c r="BE23" s="23"/>
      <c r="BF23" s="23"/>
      <c r="BG23" s="20"/>
      <c r="BH23" s="23"/>
      <c r="BI23" s="35"/>
      <c r="BJ23" s="35"/>
      <c r="BK23" s="35"/>
      <c r="BL23" s="35"/>
      <c r="BM23" s="35"/>
      <c r="BN23" s="94">
        <f>SUM(BN20:BR22)</f>
        <v>0</v>
      </c>
      <c r="BO23" s="95"/>
      <c r="BP23" s="95"/>
      <c r="BQ23" s="95"/>
      <c r="BR23" s="95"/>
    </row>
    <row r="24" spans="1:70" ht="18">
      <c r="A24" s="9"/>
      <c r="AJ24" s="9"/>
      <c r="AK24" s="9"/>
      <c r="AL24" s="9"/>
      <c r="AM24" s="9"/>
      <c r="AN24" s="9"/>
      <c r="AO24" s="9"/>
      <c r="AP24" s="9"/>
      <c r="AQ24" s="9"/>
      <c r="AR24" s="9"/>
      <c r="AS24" s="20"/>
      <c r="AT24" s="20"/>
      <c r="AU24" s="20"/>
      <c r="AV24" s="20"/>
      <c r="AW24" s="20"/>
      <c r="AX24" s="20"/>
      <c r="AY24" s="20"/>
      <c r="AZ24" s="46" t="s">
        <v>61</v>
      </c>
      <c r="BA24" s="20"/>
      <c r="BB24" s="105">
        <f>SUM(BB16)</f>
        <v>750</v>
      </c>
      <c r="BC24" s="106"/>
      <c r="BD24" s="106"/>
      <c r="BE24" s="106"/>
      <c r="BF24" s="106"/>
      <c r="BG24" s="44"/>
      <c r="BH24" s="44"/>
      <c r="BI24" s="44"/>
      <c r="BJ24" s="44"/>
      <c r="BK24" s="44"/>
      <c r="BL24" s="45"/>
      <c r="BM24" s="45" t="s">
        <v>16</v>
      </c>
      <c r="BN24" s="111">
        <f>SUM(BN16+BN23)</f>
        <v>0</v>
      </c>
      <c r="BO24" s="111"/>
      <c r="BP24" s="111"/>
      <c r="BQ24" s="111"/>
      <c r="BR24" s="111"/>
    </row>
    <row r="26" spans="2:70" ht="18.6" thickBot="1">
      <c r="B26" s="11" t="s">
        <v>58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O26" s="9"/>
      <c r="AP26" s="9"/>
      <c r="AQ26" s="9"/>
      <c r="AR26" s="9"/>
      <c r="AS26" s="29"/>
      <c r="AT26" s="29"/>
      <c r="AU26" s="29"/>
      <c r="AV26" s="29"/>
      <c r="AW26" s="29"/>
      <c r="AX26" s="29"/>
      <c r="AY26" s="29"/>
      <c r="AZ26" s="30"/>
      <c r="BA26" s="29"/>
      <c r="BB26" s="29"/>
      <c r="BC26" s="29"/>
      <c r="BD26" s="37"/>
      <c r="BE26" s="37"/>
      <c r="BF26" s="37"/>
      <c r="BG26" s="37"/>
      <c r="BH26" s="37"/>
      <c r="BI26" s="30" t="s">
        <v>59</v>
      </c>
      <c r="BJ26" s="37"/>
      <c r="BK26" s="37"/>
      <c r="BL26" s="104">
        <f>BB24+BN24</f>
        <v>750</v>
      </c>
      <c r="BM26" s="104"/>
      <c r="BN26" s="104"/>
      <c r="BO26" s="104"/>
      <c r="BP26" s="104"/>
      <c r="BQ26" s="104"/>
      <c r="BR26" s="104"/>
    </row>
    <row r="27" ht="15" thickTop="1"/>
  </sheetData>
  <sheetProtection selectLockedCells="1"/>
  <mergeCells count="36">
    <mergeCell ref="Q26:AI26"/>
    <mergeCell ref="BL26:BR26"/>
    <mergeCell ref="BB24:BF24"/>
    <mergeCell ref="BN24:BR24"/>
    <mergeCell ref="BN20:BR20"/>
    <mergeCell ref="BN21:BR21"/>
    <mergeCell ref="B22:D22"/>
    <mergeCell ref="E22:AQ22"/>
    <mergeCell ref="BN22:BR22"/>
    <mergeCell ref="BN23:BR23"/>
    <mergeCell ref="B20:AE20"/>
    <mergeCell ref="BB16:BF16"/>
    <mergeCell ref="BN16:BR16"/>
    <mergeCell ref="BN17:BR17"/>
    <mergeCell ref="C15:AQ15"/>
    <mergeCell ref="BB15:BF15"/>
    <mergeCell ref="AX7:BM7"/>
    <mergeCell ref="BN9:BR9"/>
    <mergeCell ref="B10:H10"/>
    <mergeCell ref="C12:L12"/>
    <mergeCell ref="N12:O12"/>
    <mergeCell ref="R12:V12"/>
    <mergeCell ref="X12:Y12"/>
    <mergeCell ref="AA12:AI12"/>
    <mergeCell ref="AK12:AN12"/>
    <mergeCell ref="BN12:BR12"/>
    <mergeCell ref="B7:F7"/>
    <mergeCell ref="G7:V7"/>
    <mergeCell ref="X7:AB7"/>
    <mergeCell ref="AC7:AR7"/>
    <mergeCell ref="AS7:AW7"/>
    <mergeCell ref="A1:BR1"/>
    <mergeCell ref="A2:BR2"/>
    <mergeCell ref="A3:BR3"/>
    <mergeCell ref="AX5:BB5"/>
    <mergeCell ref="BC5:BM5"/>
  </mergeCells>
  <dataValidations count="1">
    <dataValidation type="list" allowBlank="1" showInputMessage="1" showErrorMessage="1" sqref="AC7:AR7">
      <formula1>$BU$1:$BU$9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6A3F1-264F-4BA2-8017-845D9CD6D0D7}">
  <sheetPr>
    <tabColor rgb="FFFF66CC"/>
    <pageSetUpPr fitToPage="1"/>
  </sheetPr>
  <dimension ref="A1:BU61"/>
  <sheetViews>
    <sheetView workbookViewId="0" topLeftCell="A21">
      <selection activeCell="D39" sqref="D39:AU39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3" max="73" width="13.28125" style="54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U1" s="54" t="s">
        <v>73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U2" s="54" t="s">
        <v>64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U3" s="1" t="s">
        <v>0</v>
      </c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U4" s="1" t="s">
        <v>68</v>
      </c>
    </row>
    <row r="5" spans="1:73" ht="15">
      <c r="A5" s="2"/>
      <c r="B5" s="2"/>
      <c r="C5" s="2"/>
      <c r="D5" s="2"/>
      <c r="E5" s="2"/>
      <c r="F5" s="2"/>
      <c r="G5" s="63" t="s">
        <v>112</v>
      </c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U5" s="54" t="s">
        <v>88</v>
      </c>
    </row>
    <row r="6" spans="1:73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U6" s="1" t="s">
        <v>4</v>
      </c>
    </row>
    <row r="7" spans="1:73" ht="15">
      <c r="A7" s="2"/>
      <c r="B7" s="84" t="s">
        <v>12</v>
      </c>
      <c r="C7" s="84"/>
      <c r="D7" s="84"/>
      <c r="E7" s="84"/>
      <c r="F7" s="84"/>
      <c r="G7" s="85" t="s">
        <v>111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U7" s="1" t="s">
        <v>70</v>
      </c>
    </row>
    <row r="8" spans="1:73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U8" s="1" t="s">
        <v>11</v>
      </c>
    </row>
    <row r="9" spans="1:7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U9" s="1" t="s">
        <v>71</v>
      </c>
    </row>
    <row r="10" spans="1:70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ht="15">
      <c r="A11" s="9"/>
      <c r="B11" s="10" t="s">
        <v>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</row>
    <row r="13" spans="1:70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</row>
    <row r="14" spans="1:70" ht="15">
      <c r="A14" s="9"/>
      <c r="B14" s="12"/>
      <c r="C14" s="87" t="s">
        <v>31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50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9"/>
      <c r="BO14" s="49"/>
      <c r="BP14" s="49"/>
      <c r="BQ14" s="49"/>
      <c r="BR14" s="49"/>
    </row>
    <row r="15" spans="1:70" ht="15">
      <c r="A15" s="9"/>
      <c r="B15" s="12"/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50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</row>
    <row r="16" spans="1:70" ht="15">
      <c r="A16" s="9"/>
      <c r="B16" s="12"/>
      <c r="C16" s="17" t="s">
        <v>34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1">
        <v>50</v>
      </c>
      <c r="BC16" s="91"/>
      <c r="BD16" s="91"/>
      <c r="BE16" s="91"/>
      <c r="BF16" s="91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</row>
    <row r="17" spans="1:70" ht="15">
      <c r="A17" s="9"/>
      <c r="B17" s="12"/>
      <c r="C17" s="17" t="s">
        <v>35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92">
        <v>200</v>
      </c>
      <c r="BC17" s="92"/>
      <c r="BD17" s="92"/>
      <c r="BE17" s="92"/>
      <c r="BF17" s="92"/>
      <c r="BG17" s="16" t="s">
        <v>32</v>
      </c>
      <c r="BH17" s="9"/>
      <c r="BI17" s="9"/>
      <c r="BJ17" s="9"/>
      <c r="BK17" s="9"/>
      <c r="BL17" s="9"/>
      <c r="BM17" s="9"/>
      <c r="BN17" s="49"/>
      <c r="BO17" s="49"/>
      <c r="BP17" s="49"/>
      <c r="BQ17" s="49"/>
      <c r="BR17" s="49"/>
    </row>
    <row r="18" spans="1:70" ht="15">
      <c r="A18" s="9"/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9"/>
      <c r="AS18" s="9"/>
      <c r="AT18" s="9"/>
      <c r="AU18" s="9"/>
      <c r="AV18" s="9"/>
      <c r="AW18" s="9"/>
      <c r="AX18" s="9"/>
      <c r="AY18" s="9"/>
      <c r="AZ18" s="9"/>
      <c r="BA18" s="2"/>
      <c r="BB18" s="1"/>
      <c r="BC18" s="1"/>
      <c r="BD18" s="1"/>
      <c r="BE18" s="1"/>
      <c r="BF18" s="1"/>
      <c r="BG18" s="16"/>
      <c r="BH18" s="9"/>
      <c r="BI18" s="2"/>
      <c r="BJ18" s="2"/>
      <c r="BK18" s="2"/>
      <c r="BL18" s="2"/>
      <c r="BM18" s="2"/>
      <c r="BN18" s="50"/>
      <c r="BO18" s="50"/>
      <c r="BP18" s="50"/>
      <c r="BQ18" s="50"/>
      <c r="BR18" s="50"/>
    </row>
    <row r="19" spans="1:70" ht="15">
      <c r="A19" s="9"/>
      <c r="B19" s="10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"/>
      <c r="BC19" s="1"/>
      <c r="BD19" s="1"/>
      <c r="BE19" s="1"/>
      <c r="BF19" s="1"/>
      <c r="BG19" s="16"/>
      <c r="BH19" s="9"/>
      <c r="BI19" s="9"/>
      <c r="BJ19" s="9"/>
      <c r="BK19" s="9"/>
      <c r="BL19" s="9"/>
      <c r="BM19" s="9"/>
      <c r="BN19" s="50"/>
      <c r="BO19" s="50"/>
      <c r="BP19" s="50"/>
      <c r="BQ19" s="50"/>
      <c r="BR19" s="50"/>
    </row>
    <row r="20" spans="1:70" ht="15">
      <c r="A20" s="9"/>
      <c r="B20" s="9"/>
      <c r="C20" s="87" t="s">
        <v>37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03">
        <v>250</v>
      </c>
      <c r="BC20" s="103"/>
      <c r="BD20" s="103"/>
      <c r="BE20" s="103"/>
      <c r="BF20" s="103"/>
      <c r="BG20" s="16" t="s">
        <v>32</v>
      </c>
      <c r="BH20" s="9"/>
      <c r="BI20" s="9"/>
      <c r="BJ20" s="9"/>
      <c r="BK20" s="9"/>
      <c r="BL20" s="9"/>
      <c r="BM20" s="9"/>
      <c r="BN20" s="49"/>
      <c r="BO20" s="49"/>
      <c r="BP20" s="49"/>
      <c r="BQ20" s="49"/>
      <c r="BR20" s="49"/>
    </row>
    <row r="21" spans="1:70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18"/>
      <c r="AR21" s="18"/>
      <c r="AS21" s="19"/>
      <c r="AT21" s="19"/>
      <c r="AU21" s="19"/>
      <c r="AV21" s="19"/>
      <c r="AW21" s="19"/>
      <c r="AX21" s="18"/>
      <c r="AY21" s="20"/>
      <c r="AZ21" s="21" t="s">
        <v>38</v>
      </c>
      <c r="BA21" s="20"/>
      <c r="BB21" s="105">
        <f>SUM(BB14:BF20)</f>
        <v>600</v>
      </c>
      <c r="BC21" s="106"/>
      <c r="BD21" s="106"/>
      <c r="BE21" s="106"/>
      <c r="BF21" s="106"/>
      <c r="BG21" s="58" t="s">
        <v>32</v>
      </c>
      <c r="BH21" s="23"/>
      <c r="BI21" s="59"/>
      <c r="BJ21" s="59"/>
      <c r="BK21" s="59"/>
      <c r="BL21" s="59"/>
      <c r="BM21" s="59"/>
      <c r="BN21" s="60"/>
      <c r="BO21" s="60"/>
      <c r="BP21" s="60"/>
      <c r="BQ21" s="60"/>
      <c r="BR21" s="60"/>
    </row>
    <row r="22" spans="1:7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39"/>
      <c r="AR22" s="39"/>
      <c r="AS22" s="40"/>
      <c r="AT22" s="40"/>
      <c r="AU22" s="40"/>
      <c r="AV22" s="40"/>
      <c r="AW22" s="40"/>
      <c r="AX22" s="39"/>
      <c r="AY22" s="9"/>
      <c r="AZ22" s="26"/>
      <c r="BA22" s="9"/>
      <c r="BB22" s="55"/>
      <c r="BC22" s="56"/>
      <c r="BD22" s="56"/>
      <c r="BE22" s="56"/>
      <c r="BF22" s="56"/>
      <c r="BG22" s="24"/>
      <c r="BH22" s="2"/>
      <c r="BI22" s="57"/>
      <c r="BJ22" s="57"/>
      <c r="BK22" s="57"/>
      <c r="BL22" s="57"/>
      <c r="BM22" s="57"/>
      <c r="BN22" s="57"/>
      <c r="BO22" s="57"/>
      <c r="BP22" s="57"/>
      <c r="BQ22" s="57"/>
      <c r="BR22" s="57"/>
    </row>
    <row r="23" spans="1:70" ht="15">
      <c r="A23" s="9"/>
      <c r="B23" s="10" t="s">
        <v>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"/>
      <c r="BC23" s="1"/>
      <c r="BD23" s="1"/>
      <c r="BE23" s="1"/>
      <c r="BF23" s="1"/>
      <c r="BG23" s="24"/>
      <c r="BH23" s="9"/>
      <c r="BI23" s="9"/>
      <c r="BJ23" s="9"/>
      <c r="BK23" s="9"/>
      <c r="BL23" s="9"/>
      <c r="BM23" s="9"/>
      <c r="BN23" s="50"/>
      <c r="BO23" s="50"/>
      <c r="BP23" s="50"/>
      <c r="BQ23" s="50"/>
      <c r="BR23" s="50"/>
    </row>
    <row r="24" spans="1:70" ht="15">
      <c r="A24" s="2"/>
      <c r="B24" s="87" t="s">
        <v>40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4"/>
      <c r="AS24" s="13"/>
      <c r="AT24" s="4"/>
      <c r="AU24" s="4"/>
      <c r="AV24" s="4"/>
      <c r="AW24" s="9"/>
      <c r="AX24" s="2"/>
      <c r="AY24" s="2"/>
      <c r="AZ24" s="2"/>
      <c r="BA24" s="2"/>
      <c r="BB24" s="91">
        <v>200</v>
      </c>
      <c r="BC24" s="91"/>
      <c r="BD24" s="91"/>
      <c r="BE24" s="91"/>
      <c r="BF24" s="91"/>
      <c r="BG24" s="16" t="s">
        <v>32</v>
      </c>
      <c r="BH24" s="2"/>
      <c r="BI24" s="2"/>
      <c r="BJ24" s="2"/>
      <c r="BK24" s="2"/>
      <c r="BL24" s="2"/>
      <c r="BM24" s="2"/>
      <c r="BN24" s="49"/>
      <c r="BO24" s="49"/>
      <c r="BP24" s="49"/>
      <c r="BQ24" s="49"/>
      <c r="BR24" s="49"/>
    </row>
    <row r="25" spans="1:70" ht="15">
      <c r="A25" s="2"/>
      <c r="B25" s="17" t="s">
        <v>41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4"/>
      <c r="AS25" s="13"/>
      <c r="AT25" s="4"/>
      <c r="AU25" s="4"/>
      <c r="AV25" s="4"/>
      <c r="AW25" s="9"/>
      <c r="AX25" s="2"/>
      <c r="AY25" s="2"/>
      <c r="AZ25" s="2"/>
      <c r="BA25" s="2"/>
      <c r="BB25" s="102">
        <v>0</v>
      </c>
      <c r="BC25" s="102"/>
      <c r="BD25" s="102"/>
      <c r="BE25" s="102"/>
      <c r="BF25" s="102"/>
      <c r="BG25" s="16" t="s">
        <v>32</v>
      </c>
      <c r="BH25" s="2"/>
      <c r="BI25" s="2"/>
      <c r="BJ25" s="2"/>
      <c r="BK25" s="2"/>
      <c r="BL25" s="2"/>
      <c r="BM25" s="2"/>
      <c r="BN25" s="49"/>
      <c r="BO25" s="49"/>
      <c r="BP25" s="49"/>
      <c r="BQ25" s="49"/>
      <c r="BR25" s="49"/>
    </row>
    <row r="26" spans="1:70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 t="s">
        <v>42</v>
      </c>
      <c r="BA26" s="20"/>
      <c r="BB26" s="105">
        <f>SUM(BB24:BF25)</f>
        <v>200</v>
      </c>
      <c r="BC26" s="106"/>
      <c r="BD26" s="106"/>
      <c r="BE26" s="106"/>
      <c r="BF26" s="106"/>
      <c r="BG26" s="20"/>
      <c r="BH26" s="20"/>
      <c r="BI26" s="35"/>
      <c r="BJ26" s="38"/>
      <c r="BK26" s="38"/>
      <c r="BL26" s="38"/>
      <c r="BM26" s="38"/>
      <c r="BN26" s="51"/>
      <c r="BO26" s="51"/>
      <c r="BP26" s="51"/>
      <c r="BQ26" s="51"/>
      <c r="BR26" s="51"/>
    </row>
    <row r="27" spans="1:70" ht="15">
      <c r="A27" s="10"/>
      <c r="B27" s="10" t="s">
        <v>43</v>
      </c>
      <c r="C27" s="10"/>
      <c r="D27" s="10"/>
      <c r="E27" s="10"/>
      <c r="F27" s="10"/>
      <c r="G27" s="10"/>
      <c r="H27" s="10"/>
      <c r="I27" s="10"/>
      <c r="J27" s="25"/>
      <c r="K27" s="25"/>
      <c r="L27" s="25"/>
      <c r="M27" s="25"/>
      <c r="N27" s="25"/>
      <c r="O27" s="25"/>
      <c r="P27" s="25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48"/>
      <c r="BO27" s="48"/>
      <c r="BP27" s="48"/>
      <c r="BQ27" s="48"/>
      <c r="BR27" s="48"/>
    </row>
    <row r="28" spans="1:70" ht="15">
      <c r="A28" s="1"/>
      <c r="B28" s="76" t="s">
        <v>44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91">
        <v>500</v>
      </c>
      <c r="BC28" s="91"/>
      <c r="BD28" s="91"/>
      <c r="BE28" s="91"/>
      <c r="BF28" s="91"/>
      <c r="BG28" s="16" t="s">
        <v>32</v>
      </c>
      <c r="BH28" s="2"/>
      <c r="BI28" s="2"/>
      <c r="BJ28" s="2"/>
      <c r="BK28" s="2"/>
      <c r="BL28" s="2"/>
      <c r="BM28" s="2"/>
      <c r="BN28" s="49"/>
      <c r="BO28" s="49"/>
      <c r="BP28" s="49"/>
      <c r="BQ28" s="49"/>
      <c r="BR28" s="49"/>
    </row>
    <row r="29" spans="1:70" ht="15">
      <c r="A29" s="1"/>
      <c r="B29" s="76" t="s">
        <v>45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92">
        <v>1000</v>
      </c>
      <c r="BC29" s="92"/>
      <c r="BD29" s="92"/>
      <c r="BE29" s="92"/>
      <c r="BF29" s="92"/>
      <c r="BG29" s="16" t="s">
        <v>32</v>
      </c>
      <c r="BH29" s="2"/>
      <c r="BI29" s="2"/>
      <c r="BJ29" s="2"/>
      <c r="BK29" s="2"/>
      <c r="BL29" s="2"/>
      <c r="BM29" s="2"/>
      <c r="BN29" s="49"/>
      <c r="BO29" s="49"/>
      <c r="BP29" s="49"/>
      <c r="BQ29" s="49"/>
      <c r="BR29" s="49"/>
    </row>
    <row r="30" spans="1:70" ht="15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13"/>
      <c r="M30" s="4"/>
      <c r="N30" s="4"/>
      <c r="O30" s="9"/>
      <c r="P30" s="4"/>
      <c r="Q30" s="4"/>
      <c r="R30" s="4"/>
      <c r="S30" s="4"/>
      <c r="T30" s="4"/>
      <c r="U30" s="13"/>
      <c r="V30" s="4"/>
      <c r="W30" s="4"/>
      <c r="X30" s="9"/>
      <c r="Y30" s="2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8"/>
      <c r="AQ30" s="18"/>
      <c r="AR30" s="18"/>
      <c r="AS30" s="18"/>
      <c r="AT30" s="18"/>
      <c r="AU30" s="18"/>
      <c r="AV30" s="18"/>
      <c r="AW30" s="18"/>
      <c r="AX30" s="18"/>
      <c r="AY30" s="23"/>
      <c r="AZ30" s="21" t="s">
        <v>47</v>
      </c>
      <c r="BA30" s="23"/>
      <c r="BB30" s="105">
        <f>SUM(BB28:BF29)</f>
        <v>1500</v>
      </c>
      <c r="BC30" s="106"/>
      <c r="BD30" s="106"/>
      <c r="BE30" s="106"/>
      <c r="BF30" s="106"/>
      <c r="BG30" s="23"/>
      <c r="BH30" s="23"/>
      <c r="BI30" s="35"/>
      <c r="BJ30" s="35"/>
      <c r="BK30" s="35"/>
      <c r="BL30" s="35"/>
      <c r="BM30" s="35"/>
      <c r="BN30" s="53"/>
      <c r="BO30" s="53"/>
      <c r="BP30" s="53"/>
      <c r="BQ30" s="53"/>
      <c r="BR30" s="53"/>
    </row>
    <row r="31" spans="1:7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52"/>
      <c r="BO31" s="52"/>
      <c r="BP31" s="52"/>
      <c r="BQ31" s="52"/>
      <c r="BR31" s="52"/>
    </row>
    <row r="32" spans="1:70" ht="15">
      <c r="A32" s="9"/>
      <c r="B32" s="10" t="s">
        <v>48</v>
      </c>
      <c r="C32" s="28"/>
      <c r="D32" s="28"/>
      <c r="E32" s="28"/>
      <c r="F32" s="28"/>
      <c r="G32" s="28"/>
      <c r="H32" s="28"/>
      <c r="I32" s="28"/>
      <c r="J32" s="28"/>
      <c r="K32" s="2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2"/>
      <c r="BC32" s="2"/>
      <c r="BD32" s="2"/>
      <c r="BE32" s="2"/>
      <c r="BF32" s="2"/>
      <c r="BG32" s="9"/>
      <c r="BH32" s="9"/>
      <c r="BI32" s="9"/>
      <c r="BJ32" s="9"/>
      <c r="BK32" s="9"/>
      <c r="BL32" s="9"/>
      <c r="BM32" s="9"/>
      <c r="BN32" s="52"/>
      <c r="BO32" s="52"/>
      <c r="BP32" s="52"/>
      <c r="BQ32" s="52"/>
      <c r="BR32" s="52"/>
    </row>
    <row r="33" spans="1:70" ht="15">
      <c r="A33" s="2"/>
      <c r="B33" s="73" t="s">
        <v>49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31"/>
      <c r="BC33" s="31"/>
      <c r="BD33" s="31"/>
      <c r="BE33" s="31"/>
      <c r="BF33" s="31"/>
      <c r="BG33" s="2"/>
      <c r="BH33" s="2"/>
      <c r="BI33" s="2"/>
      <c r="BJ33" s="2"/>
      <c r="BK33" s="2"/>
      <c r="BL33" s="2"/>
      <c r="BM33" s="2"/>
      <c r="BN33" s="100">
        <v>0</v>
      </c>
      <c r="BO33" s="100"/>
      <c r="BP33" s="100"/>
      <c r="BQ33" s="100"/>
      <c r="BR33" s="100"/>
    </row>
    <row r="34" spans="1:70" ht="15">
      <c r="A34" s="2"/>
      <c r="B34" s="1" t="s">
        <v>50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31"/>
      <c r="BC34" s="31"/>
      <c r="BD34" s="31"/>
      <c r="BE34" s="31"/>
      <c r="BF34" s="31"/>
      <c r="BG34" s="2"/>
      <c r="BH34" s="2"/>
      <c r="BI34" s="2"/>
      <c r="BJ34" s="2"/>
      <c r="BK34" s="2"/>
      <c r="BL34" s="2"/>
      <c r="BM34" s="2"/>
      <c r="BN34" s="100">
        <v>0</v>
      </c>
      <c r="BO34" s="100"/>
      <c r="BP34" s="100"/>
      <c r="BQ34" s="100"/>
      <c r="BR34" s="100"/>
    </row>
    <row r="35" spans="1:70" ht="15">
      <c r="A35" s="2"/>
      <c r="B35" s="73" t="s">
        <v>51</v>
      </c>
      <c r="C35" s="73"/>
      <c r="D35" s="73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99"/>
      <c r="AO35" s="99"/>
      <c r="AP35" s="99"/>
      <c r="AQ35" s="99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31"/>
      <c r="BC35" s="31"/>
      <c r="BD35" s="31"/>
      <c r="BE35" s="31"/>
      <c r="BF35" s="31"/>
      <c r="BG35" s="2"/>
      <c r="BH35" s="2"/>
      <c r="BI35" s="2"/>
      <c r="BJ35" s="2"/>
      <c r="BK35" s="2"/>
      <c r="BL35" s="2"/>
      <c r="BM35" s="2"/>
      <c r="BN35" s="101">
        <v>0</v>
      </c>
      <c r="BO35" s="101"/>
      <c r="BP35" s="101"/>
      <c r="BQ35" s="101"/>
      <c r="BR35" s="101"/>
    </row>
    <row r="36" spans="1:7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 t="s">
        <v>52</v>
      </c>
      <c r="BA36" s="20"/>
      <c r="BB36" s="23"/>
      <c r="BC36" s="23"/>
      <c r="BD36" s="23"/>
      <c r="BE36" s="23"/>
      <c r="BF36" s="23"/>
      <c r="BG36" s="20"/>
      <c r="BH36" s="23"/>
      <c r="BI36" s="35"/>
      <c r="BJ36" s="35"/>
      <c r="BK36" s="35"/>
      <c r="BL36" s="35"/>
      <c r="BM36" s="35"/>
      <c r="BN36" s="94">
        <f>SUM(BN33:BR35)</f>
        <v>0</v>
      </c>
      <c r="BO36" s="95"/>
      <c r="BP36" s="95"/>
      <c r="BQ36" s="95"/>
      <c r="BR36" s="95"/>
    </row>
    <row r="37" spans="1:7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2"/>
      <c r="BC37" s="2"/>
      <c r="BD37" s="2"/>
      <c r="BE37" s="2"/>
      <c r="BF37" s="2"/>
      <c r="BG37" s="9"/>
      <c r="BH37" s="9"/>
      <c r="BI37" s="9"/>
      <c r="BJ37" s="9"/>
      <c r="BK37" s="9"/>
      <c r="BL37" s="9"/>
      <c r="BM37" s="9"/>
      <c r="BN37" s="52"/>
      <c r="BO37" s="52"/>
      <c r="BP37" s="52"/>
      <c r="BQ37" s="52"/>
      <c r="BR37" s="52"/>
    </row>
    <row r="38" spans="1:70" ht="15">
      <c r="A38" s="9"/>
      <c r="B38" s="10" t="s">
        <v>53</v>
      </c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2"/>
      <c r="BC38" s="2"/>
      <c r="BD38" s="2"/>
      <c r="BE38" s="2"/>
      <c r="BF38" s="2"/>
      <c r="BG38" s="9"/>
      <c r="BH38" s="9"/>
      <c r="BI38" s="9"/>
      <c r="BJ38" s="9"/>
      <c r="BK38" s="9"/>
      <c r="BL38" s="9"/>
      <c r="BM38" s="9"/>
      <c r="BN38" s="52"/>
      <c r="BO38" s="52"/>
      <c r="BP38" s="52"/>
      <c r="BQ38" s="52"/>
      <c r="BR38" s="52"/>
    </row>
    <row r="39" spans="1:70" ht="15">
      <c r="A39" s="2"/>
      <c r="B39" s="73" t="s">
        <v>54</v>
      </c>
      <c r="C39" s="73"/>
      <c r="D39" s="99" t="s">
        <v>132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2"/>
      <c r="AW39" s="2"/>
      <c r="AX39" s="2"/>
      <c r="AY39" s="2"/>
      <c r="AZ39" s="2"/>
      <c r="BA39" s="2"/>
      <c r="BB39" s="31"/>
      <c r="BC39" s="31"/>
      <c r="BD39" s="31"/>
      <c r="BE39" s="31"/>
      <c r="BF39" s="31"/>
      <c r="BG39" s="2"/>
      <c r="BH39" s="2"/>
      <c r="BI39" s="2"/>
      <c r="BJ39" s="2"/>
      <c r="BK39" s="2"/>
      <c r="BL39" s="2"/>
      <c r="BM39" s="2"/>
      <c r="BN39" s="100">
        <v>257.6061</v>
      </c>
      <c r="BO39" s="100"/>
      <c r="BP39" s="100"/>
      <c r="BQ39" s="100"/>
      <c r="BR39" s="100"/>
    </row>
    <row r="40" spans="1:70" ht="15">
      <c r="A40" s="2"/>
      <c r="B40" s="73" t="s">
        <v>54</v>
      </c>
      <c r="C40" s="73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6"/>
      <c r="AL40" s="116"/>
      <c r="AM40" s="116"/>
      <c r="AN40" s="116"/>
      <c r="AO40" s="116"/>
      <c r="AP40" s="116"/>
      <c r="AQ40" s="116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31"/>
      <c r="BC40" s="31"/>
      <c r="BD40" s="31"/>
      <c r="BE40" s="31"/>
      <c r="BF40" s="31"/>
      <c r="BG40" s="2"/>
      <c r="BH40" s="2"/>
      <c r="BI40" s="2"/>
      <c r="BJ40" s="2"/>
      <c r="BK40" s="2"/>
      <c r="BL40" s="2"/>
      <c r="BM40" s="2"/>
      <c r="BN40" s="101">
        <v>0</v>
      </c>
      <c r="BO40" s="101"/>
      <c r="BP40" s="101"/>
      <c r="BQ40" s="101"/>
      <c r="BR40" s="101"/>
    </row>
    <row r="41" spans="1:70" ht="15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 t="s">
        <v>55</v>
      </c>
      <c r="BA41" s="20"/>
      <c r="BB41" s="23"/>
      <c r="BC41" s="23"/>
      <c r="BD41" s="23"/>
      <c r="BE41" s="23"/>
      <c r="BF41" s="23"/>
      <c r="BG41" s="20"/>
      <c r="BH41" s="23"/>
      <c r="BI41" s="35"/>
      <c r="BJ41" s="35"/>
      <c r="BK41" s="35"/>
      <c r="BL41" s="35"/>
      <c r="BM41" s="35"/>
      <c r="BN41" s="94">
        <f>SUM(BN39:BR40)</f>
        <v>257.6061</v>
      </c>
      <c r="BO41" s="95"/>
      <c r="BP41" s="95"/>
      <c r="BQ41" s="95"/>
      <c r="BR41" s="95"/>
    </row>
    <row r="42" spans="1:70" ht="15">
      <c r="A42" s="9"/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2"/>
      <c r="BC42" s="2"/>
      <c r="BD42" s="2"/>
      <c r="BE42" s="2"/>
      <c r="BF42" s="2"/>
      <c r="BG42" s="9"/>
      <c r="BH42" s="9"/>
      <c r="BI42" s="9"/>
      <c r="BJ42" s="9"/>
      <c r="BK42" s="9"/>
      <c r="BL42" s="9"/>
      <c r="BM42" s="9"/>
      <c r="BN42" s="52"/>
      <c r="BO42" s="52"/>
      <c r="BP42" s="52"/>
      <c r="BQ42" s="52"/>
      <c r="BR42" s="52"/>
    </row>
    <row r="43" spans="1:70" ht="15">
      <c r="A43" s="9"/>
      <c r="B43" s="10" t="s">
        <v>115</v>
      </c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2"/>
      <c r="BC43" s="2"/>
      <c r="BD43" s="2"/>
      <c r="BE43" s="2"/>
      <c r="BF43" s="2"/>
      <c r="BG43" s="9"/>
      <c r="BH43" s="9"/>
      <c r="BI43" s="9"/>
      <c r="BJ43" s="9"/>
      <c r="BK43" s="9"/>
      <c r="BL43" s="9"/>
      <c r="BM43" s="9"/>
      <c r="BN43" s="52"/>
      <c r="BO43" s="52"/>
      <c r="BP43" s="52"/>
      <c r="BQ43" s="52"/>
      <c r="BR43" s="52"/>
    </row>
    <row r="44" spans="1:70" ht="15">
      <c r="A44" s="9"/>
      <c r="B44" s="76" t="s">
        <v>117</v>
      </c>
      <c r="C44" s="76"/>
      <c r="D44" s="76"/>
      <c r="E44" s="76"/>
      <c r="F44" s="76"/>
      <c r="G44" s="76"/>
      <c r="H44" s="76"/>
      <c r="I44" s="76"/>
      <c r="J44" s="76"/>
      <c r="K44" s="76"/>
      <c r="L44" s="10"/>
      <c r="M44" s="1" t="s">
        <v>118</v>
      </c>
      <c r="O44" s="10"/>
      <c r="P44" s="10"/>
      <c r="Q44" s="10"/>
      <c r="R44" s="10"/>
      <c r="S44" t="s">
        <v>20</v>
      </c>
      <c r="T44" s="88">
        <v>8</v>
      </c>
      <c r="U44" s="88"/>
      <c r="V44" s="10" t="s">
        <v>21</v>
      </c>
      <c r="W44" s="1" t="s">
        <v>120</v>
      </c>
      <c r="X44" s="10"/>
      <c r="Y44" s="10"/>
      <c r="Z44" s="50"/>
      <c r="AA44" s="50"/>
      <c r="AB44" s="50"/>
      <c r="AC44" s="50" t="s">
        <v>20</v>
      </c>
      <c r="AD44" s="89">
        <v>50</v>
      </c>
      <c r="AE44" s="89"/>
      <c r="AF44" s="50" t="s">
        <v>21</v>
      </c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90" t="s">
        <v>46</v>
      </c>
      <c r="AS44" s="90"/>
      <c r="AT44" s="15" t="s">
        <v>46</v>
      </c>
      <c r="AU44" s="2"/>
      <c r="AV44" s="2"/>
      <c r="AW44" s="2"/>
      <c r="AX44" s="2"/>
      <c r="AY44" s="2"/>
      <c r="AZ44" s="2" t="s">
        <v>46</v>
      </c>
      <c r="BA44" s="2"/>
      <c r="BB44" s="91">
        <f>T44*AD44</f>
        <v>400</v>
      </c>
      <c r="BC44" s="91"/>
      <c r="BD44" s="91"/>
      <c r="BE44" s="91"/>
      <c r="BF44" s="91"/>
      <c r="BG44" s="16" t="s">
        <v>32</v>
      </c>
      <c r="BH44" s="2"/>
      <c r="BI44" s="2"/>
      <c r="BJ44" s="2"/>
      <c r="BK44" s="2"/>
      <c r="BL44" s="2"/>
      <c r="BM44" s="2"/>
      <c r="BN44" s="49"/>
      <c r="BO44" s="49"/>
      <c r="BP44" s="49"/>
      <c r="BQ44" s="49"/>
      <c r="BR44" s="49"/>
    </row>
    <row r="45" spans="1:70" ht="15">
      <c r="A45" s="9"/>
      <c r="B45" s="76" t="s">
        <v>116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0"/>
      <c r="Q45" s="1" t="s">
        <v>118</v>
      </c>
      <c r="S45" s="10"/>
      <c r="T45" s="10"/>
      <c r="U45" s="10"/>
      <c r="V45" s="10"/>
      <c r="W45" t="s">
        <v>20</v>
      </c>
      <c r="X45" s="88">
        <v>6</v>
      </c>
      <c r="Y45" s="88"/>
      <c r="Z45" s="10" t="s">
        <v>21</v>
      </c>
      <c r="AA45" s="1" t="s">
        <v>120</v>
      </c>
      <c r="AB45" s="10"/>
      <c r="AC45" s="10"/>
      <c r="AD45" s="50"/>
      <c r="AE45" s="50"/>
      <c r="AF45" s="50"/>
      <c r="AG45" s="50" t="s">
        <v>20</v>
      </c>
      <c r="AH45" s="89">
        <v>50</v>
      </c>
      <c r="AI45" s="89"/>
      <c r="AJ45" s="50" t="s">
        <v>21</v>
      </c>
      <c r="AK45" s="50"/>
      <c r="AL45" s="50"/>
      <c r="AM45" s="50"/>
      <c r="AN45" s="50"/>
      <c r="AO45" s="50"/>
      <c r="AP45" s="50"/>
      <c r="AQ45" s="50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91">
        <f>X45*AH45</f>
        <v>300</v>
      </c>
      <c r="BC45" s="91"/>
      <c r="BD45" s="91"/>
      <c r="BE45" s="91"/>
      <c r="BF45" s="91"/>
      <c r="BG45" s="16" t="s">
        <v>32</v>
      </c>
      <c r="BH45" s="2"/>
      <c r="BI45" s="2"/>
      <c r="BJ45" s="2"/>
      <c r="BK45" s="2"/>
      <c r="BL45" s="2"/>
      <c r="BM45" s="2"/>
      <c r="BN45" s="49"/>
      <c r="BO45" s="49"/>
      <c r="BP45" s="49"/>
      <c r="BQ45" s="49"/>
      <c r="BR45" s="49"/>
    </row>
    <row r="46" spans="1:7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20"/>
      <c r="AT46" s="20"/>
      <c r="AU46" s="20"/>
      <c r="AV46" s="20"/>
      <c r="AW46" s="20"/>
      <c r="AX46" s="20"/>
      <c r="AY46" s="20"/>
      <c r="AZ46" s="21" t="s">
        <v>113</v>
      </c>
      <c r="BA46" s="20"/>
      <c r="BB46" s="105">
        <f>SUM(BB44:BF45)</f>
        <v>700</v>
      </c>
      <c r="BC46" s="106"/>
      <c r="BD46" s="106"/>
      <c r="BE46" s="106"/>
      <c r="BF46" s="106"/>
      <c r="BG46" s="20"/>
      <c r="BH46" s="23"/>
      <c r="BI46" s="35"/>
      <c r="BJ46" s="35"/>
      <c r="BK46" s="35"/>
      <c r="BL46" s="35"/>
      <c r="BM46" s="35"/>
      <c r="BN46" s="59"/>
      <c r="BO46" s="68"/>
      <c r="BP46" s="68"/>
      <c r="BQ46" s="68"/>
      <c r="BR46" s="68"/>
    </row>
    <row r="47" spans="1:7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 t="s">
        <v>119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26"/>
      <c r="BA47" s="9"/>
      <c r="BB47" s="9"/>
      <c r="BC47" s="9"/>
      <c r="BD47" s="9"/>
      <c r="BE47" s="9"/>
      <c r="BF47" s="9"/>
      <c r="BG47" s="9"/>
      <c r="BH47" s="2"/>
      <c r="BI47" s="57"/>
      <c r="BJ47" s="57"/>
      <c r="BK47" s="57"/>
      <c r="BL47" s="57"/>
      <c r="BM47" s="57"/>
      <c r="BN47" s="66"/>
      <c r="BO47" s="67"/>
      <c r="BP47" s="67"/>
      <c r="BQ47" s="67"/>
      <c r="BR47" s="67"/>
    </row>
    <row r="48" spans="1:70" ht="15">
      <c r="A48" s="9"/>
      <c r="B48" s="10" t="s">
        <v>114</v>
      </c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2"/>
      <c r="BC48" s="2"/>
      <c r="BD48" s="2"/>
      <c r="BE48" s="2"/>
      <c r="BF48" s="2"/>
      <c r="BG48" s="9"/>
      <c r="BH48" s="9"/>
      <c r="BI48" s="9"/>
      <c r="BJ48" s="9"/>
      <c r="BK48" s="9"/>
      <c r="BL48" s="9"/>
      <c r="BM48" s="9"/>
      <c r="BN48" s="52"/>
      <c r="BO48" s="52"/>
      <c r="BP48" s="52"/>
      <c r="BQ48" s="52"/>
      <c r="BR48" s="52"/>
    </row>
    <row r="49" spans="1:70" ht="15">
      <c r="A49" s="9"/>
      <c r="B49" s="73" t="s">
        <v>54</v>
      </c>
      <c r="C49" s="73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0" t="s">
        <v>46</v>
      </c>
      <c r="AS49" s="90"/>
      <c r="AT49" s="15" t="s">
        <v>46</v>
      </c>
      <c r="AU49" s="2"/>
      <c r="AV49" s="2"/>
      <c r="AW49" s="2"/>
      <c r="AX49" s="2"/>
      <c r="AY49" s="2"/>
      <c r="AZ49" s="2" t="s">
        <v>46</v>
      </c>
      <c r="BA49" s="2"/>
      <c r="BB49" s="31"/>
      <c r="BC49" s="31"/>
      <c r="BD49" s="31"/>
      <c r="BE49" s="31"/>
      <c r="BF49" s="31"/>
      <c r="BG49" s="2"/>
      <c r="BH49" s="2"/>
      <c r="BI49" s="2"/>
      <c r="BJ49" s="2"/>
      <c r="BK49" s="2"/>
      <c r="BL49" s="2"/>
      <c r="BM49" s="2"/>
      <c r="BN49" s="100"/>
      <c r="BO49" s="100"/>
      <c r="BP49" s="100"/>
      <c r="BQ49" s="100"/>
      <c r="BR49" s="100"/>
    </row>
    <row r="50" spans="1:70" ht="15">
      <c r="A50" s="9"/>
      <c r="B50" s="73" t="s">
        <v>54</v>
      </c>
      <c r="C50" s="73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31"/>
      <c r="BC50" s="31"/>
      <c r="BD50" s="31"/>
      <c r="BE50" s="31"/>
      <c r="BF50" s="31"/>
      <c r="BG50" s="2"/>
      <c r="BH50" s="2"/>
      <c r="BI50" s="2"/>
      <c r="BJ50" s="2"/>
      <c r="BK50" s="2"/>
      <c r="BL50" s="2"/>
      <c r="BM50" s="2"/>
      <c r="BN50" s="101">
        <v>0</v>
      </c>
      <c r="BO50" s="101"/>
      <c r="BP50" s="101"/>
      <c r="BQ50" s="101"/>
      <c r="BR50" s="101"/>
    </row>
    <row r="51" spans="1:7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20"/>
      <c r="AT51" s="20"/>
      <c r="AU51" s="20"/>
      <c r="AV51" s="20"/>
      <c r="AW51" s="20"/>
      <c r="AX51" s="20"/>
      <c r="AY51" s="20"/>
      <c r="AZ51" s="21" t="s">
        <v>57</v>
      </c>
      <c r="BA51" s="20"/>
      <c r="BB51" s="20"/>
      <c r="BC51" s="20"/>
      <c r="BD51" s="20"/>
      <c r="BE51" s="20"/>
      <c r="BF51" s="20"/>
      <c r="BG51" s="20"/>
      <c r="BH51" s="23"/>
      <c r="BI51" s="35"/>
      <c r="BJ51" s="35"/>
      <c r="BK51" s="35"/>
      <c r="BL51" s="35"/>
      <c r="BM51" s="35"/>
      <c r="BN51" s="94">
        <f>SUM(BN49:BR50)</f>
        <v>0</v>
      </c>
      <c r="BO51" s="95"/>
      <c r="BP51" s="95"/>
      <c r="BQ51" s="95"/>
      <c r="BR51" s="95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70" ht="18">
      <c r="A53" s="9"/>
      <c r="AJ53" s="9"/>
      <c r="AK53" s="9"/>
      <c r="AL53" s="9"/>
      <c r="AM53" s="9"/>
      <c r="AN53" s="9"/>
      <c r="AO53" s="9"/>
      <c r="AP53" s="9"/>
      <c r="AQ53" s="9"/>
      <c r="AR53" s="9"/>
      <c r="AS53" s="20"/>
      <c r="AT53" s="20"/>
      <c r="AU53" s="20"/>
      <c r="AV53" s="20"/>
      <c r="AW53" s="20"/>
      <c r="AX53" s="20"/>
      <c r="AY53" s="20"/>
      <c r="AZ53" s="46" t="s">
        <v>61</v>
      </c>
      <c r="BA53" s="20"/>
      <c r="BB53" s="105">
        <f>SUM(BB21+BB26+BB30+BB46)</f>
        <v>3000</v>
      </c>
      <c r="BC53" s="106"/>
      <c r="BD53" s="106"/>
      <c r="BE53" s="106"/>
      <c r="BF53" s="106"/>
      <c r="BG53" s="44"/>
      <c r="BH53" s="44"/>
      <c r="BI53" s="44"/>
      <c r="BJ53" s="44"/>
      <c r="BK53" s="44"/>
      <c r="BL53" s="45"/>
      <c r="BM53" s="45" t="s">
        <v>16</v>
      </c>
      <c r="BN53" s="111">
        <f>SUM(BN36+BN41+BN51)</f>
        <v>257.6061</v>
      </c>
      <c r="BO53" s="111"/>
      <c r="BP53" s="111"/>
      <c r="BQ53" s="111"/>
      <c r="BR53" s="111"/>
    </row>
    <row r="55" spans="2:70" ht="18.6" thickBot="1">
      <c r="B55" s="11" t="s">
        <v>58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O55" s="9"/>
      <c r="AP55" s="9"/>
      <c r="AQ55" s="9"/>
      <c r="AR55" s="9"/>
      <c r="AS55" s="29"/>
      <c r="AT55" s="29"/>
      <c r="AU55" s="29"/>
      <c r="AV55" s="29"/>
      <c r="AW55" s="29"/>
      <c r="AX55" s="29"/>
      <c r="AY55" s="29"/>
      <c r="AZ55" s="30"/>
      <c r="BA55" s="29"/>
      <c r="BB55" s="29"/>
      <c r="BC55" s="29"/>
      <c r="BD55" s="37"/>
      <c r="BE55" s="37"/>
      <c r="BF55" s="37"/>
      <c r="BG55" s="37"/>
      <c r="BH55" s="37"/>
      <c r="BI55" s="30" t="s">
        <v>59</v>
      </c>
      <c r="BJ55" s="37"/>
      <c r="BK55" s="37"/>
      <c r="BL55" s="104">
        <f>BB53+BN53</f>
        <v>3257.6061</v>
      </c>
      <c r="BM55" s="104"/>
      <c r="BN55" s="104"/>
      <c r="BO55" s="104"/>
      <c r="BP55" s="104"/>
      <c r="BQ55" s="104"/>
      <c r="BR55" s="104"/>
    </row>
    <row r="56" ht="15" thickTop="1"/>
    <row r="58" spans="2:70" ht="15">
      <c r="B58" s="79" t="s">
        <v>121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</row>
    <row r="59" spans="2:70" ht="1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</row>
    <row r="60" spans="2:70" ht="1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</row>
    <row r="61" spans="2:70" ht="1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</row>
  </sheetData>
  <sheetProtection selectLockedCells="1"/>
  <mergeCells count="68">
    <mergeCell ref="BN9:BR9"/>
    <mergeCell ref="B10:H10"/>
    <mergeCell ref="B13:AY13"/>
    <mergeCell ref="C14:AQ14"/>
    <mergeCell ref="BB14:BF14"/>
    <mergeCell ref="A1:BR1"/>
    <mergeCell ref="A2:BR2"/>
    <mergeCell ref="A3:BR3"/>
    <mergeCell ref="AX5:BB5"/>
    <mergeCell ref="BC5:BM5"/>
    <mergeCell ref="G7:V7"/>
    <mergeCell ref="X7:AB7"/>
    <mergeCell ref="AC7:AR7"/>
    <mergeCell ref="AS7:AW7"/>
    <mergeCell ref="BB20:BF20"/>
    <mergeCell ref="BB15:BF15"/>
    <mergeCell ref="BB16:BF16"/>
    <mergeCell ref="BB17:BF17"/>
    <mergeCell ref="C20:AQ20"/>
    <mergeCell ref="AX7:BM7"/>
    <mergeCell ref="B7:F7"/>
    <mergeCell ref="B24:AQ24"/>
    <mergeCell ref="BB24:BF24"/>
    <mergeCell ref="BB25:BF25"/>
    <mergeCell ref="BB26:BF26"/>
    <mergeCell ref="BB21:BF21"/>
    <mergeCell ref="BB30:BF30"/>
    <mergeCell ref="B28:AQ28"/>
    <mergeCell ref="BB28:BF28"/>
    <mergeCell ref="B29:AQ29"/>
    <mergeCell ref="BB29:BF29"/>
    <mergeCell ref="B33:AE33"/>
    <mergeCell ref="BN33:BR33"/>
    <mergeCell ref="BN34:BR34"/>
    <mergeCell ref="B35:D35"/>
    <mergeCell ref="E35:AQ35"/>
    <mergeCell ref="BN35:BR35"/>
    <mergeCell ref="BN36:BR36"/>
    <mergeCell ref="B39:C39"/>
    <mergeCell ref="BN39:BR39"/>
    <mergeCell ref="B40:C40"/>
    <mergeCell ref="D40:AQ40"/>
    <mergeCell ref="BN40:BR40"/>
    <mergeCell ref="D39:AU39"/>
    <mergeCell ref="Q55:AI55"/>
    <mergeCell ref="BL55:BR55"/>
    <mergeCell ref="B58:BR61"/>
    <mergeCell ref="BN41:BR41"/>
    <mergeCell ref="B49:C49"/>
    <mergeCell ref="D49:AQ49"/>
    <mergeCell ref="AR49:AS49"/>
    <mergeCell ref="BN49:BR49"/>
    <mergeCell ref="B50:C50"/>
    <mergeCell ref="D50:AQ50"/>
    <mergeCell ref="BN50:BR50"/>
    <mergeCell ref="B44:K44"/>
    <mergeCell ref="B45:O45"/>
    <mergeCell ref="BN51:BR51"/>
    <mergeCell ref="BB53:BF53"/>
    <mergeCell ref="BN53:BR53"/>
    <mergeCell ref="T44:U44"/>
    <mergeCell ref="AD44:AE44"/>
    <mergeCell ref="BB44:BF44"/>
    <mergeCell ref="BB45:BF45"/>
    <mergeCell ref="BB46:BF46"/>
    <mergeCell ref="X45:Y45"/>
    <mergeCell ref="AH45:AI45"/>
    <mergeCell ref="AR44:AS44"/>
  </mergeCells>
  <dataValidations count="1">
    <dataValidation type="list" allowBlank="1" showInputMessage="1" showErrorMessage="1" sqref="AC7:AR7">
      <formula1>$BU$1:$BU$9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A30F-8C1C-45AD-A1F1-50277D32F2F0}">
  <sheetPr>
    <tabColor rgb="FFFFCCFF"/>
    <pageSetUpPr fitToPage="1"/>
  </sheetPr>
  <dimension ref="A1:BU25"/>
  <sheetViews>
    <sheetView workbookViewId="0" topLeftCell="A1">
      <selection activeCell="B20" sqref="B20:AE20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3" max="73" width="14.140625" style="0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U1" s="54" t="s">
        <v>73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U2" s="54" t="s">
        <v>64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U3" s="1" t="s">
        <v>0</v>
      </c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U4" s="1" t="s">
        <v>68</v>
      </c>
    </row>
    <row r="5" spans="1:73" ht="15">
      <c r="A5" s="2"/>
      <c r="B5" s="2"/>
      <c r="C5" s="2"/>
      <c r="D5" s="2"/>
      <c r="E5" s="2"/>
      <c r="F5" s="2"/>
      <c r="G5" s="63"/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1" t="s">
        <v>112</v>
      </c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U5" s="1" t="s">
        <v>4</v>
      </c>
    </row>
    <row r="6" spans="1:73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U6" s="1" t="s">
        <v>69</v>
      </c>
    </row>
    <row r="7" spans="1:73" ht="15">
      <c r="A7" s="2"/>
      <c r="B7" s="84" t="s">
        <v>12</v>
      </c>
      <c r="C7" s="84"/>
      <c r="D7" s="84"/>
      <c r="E7" s="84"/>
      <c r="F7" s="84"/>
      <c r="G7" s="85" t="s">
        <v>67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U7" s="1" t="s">
        <v>70</v>
      </c>
    </row>
    <row r="8" spans="1:73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U8" s="1" t="s">
        <v>11</v>
      </c>
    </row>
    <row r="9" spans="1:7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U9" s="1" t="s">
        <v>71</v>
      </c>
    </row>
    <row r="10" spans="1:70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ht="15">
      <c r="A11" s="9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9"/>
      <c r="AS11" s="9"/>
      <c r="AT11" s="9"/>
      <c r="AU11" s="9"/>
      <c r="AV11" s="9"/>
      <c r="AW11" s="9"/>
      <c r="AX11" s="9"/>
      <c r="AY11" s="9"/>
      <c r="AZ11" s="9"/>
      <c r="BA11" s="2"/>
      <c r="BB11" s="1"/>
      <c r="BC11" s="1"/>
      <c r="BD11" s="1"/>
      <c r="BE11" s="1"/>
      <c r="BF11" s="1"/>
      <c r="BG11" s="16"/>
      <c r="BH11" s="9"/>
      <c r="BI11" s="2"/>
      <c r="BJ11" s="2"/>
      <c r="BK11" s="2"/>
      <c r="BL11" s="2"/>
      <c r="BM11" s="2"/>
      <c r="BN11" s="50"/>
      <c r="BO11" s="50"/>
      <c r="BP11" s="50"/>
      <c r="BQ11" s="50"/>
      <c r="BR11" s="50"/>
    </row>
    <row r="12" spans="1:70" ht="15">
      <c r="A12" s="9"/>
      <c r="B12" s="10" t="s">
        <v>36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"/>
      <c r="BC12" s="1"/>
      <c r="BD12" s="1"/>
      <c r="BE12" s="1"/>
      <c r="BF12" s="1"/>
      <c r="BG12" s="16"/>
      <c r="BH12" s="9"/>
      <c r="BI12" s="9"/>
      <c r="BJ12" s="9"/>
      <c r="BK12" s="9"/>
      <c r="BL12" s="9"/>
      <c r="BM12" s="9"/>
      <c r="BN12" s="50"/>
      <c r="BO12" s="50"/>
      <c r="BP12" s="50"/>
      <c r="BQ12" s="50"/>
      <c r="BR12" s="50"/>
    </row>
    <row r="13" spans="1:70" ht="15">
      <c r="A13" s="9"/>
      <c r="B13" s="9"/>
      <c r="C13" s="87" t="s">
        <v>37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03">
        <v>500</v>
      </c>
      <c r="BC13" s="103"/>
      <c r="BD13" s="103"/>
      <c r="BE13" s="103"/>
      <c r="BF13" s="103"/>
      <c r="BG13" s="16" t="s">
        <v>32</v>
      </c>
      <c r="BH13" s="9"/>
      <c r="BI13" s="9"/>
      <c r="BJ13" s="9"/>
      <c r="BK13" s="9"/>
      <c r="BL13" s="9"/>
      <c r="BM13" s="9"/>
      <c r="BN13" s="49"/>
      <c r="BO13" s="49"/>
      <c r="BP13" s="49"/>
      <c r="BQ13" s="49"/>
      <c r="BR13" s="49"/>
    </row>
    <row r="14" spans="1:70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8"/>
      <c r="AR14" s="18"/>
      <c r="AS14" s="19"/>
      <c r="AT14" s="19"/>
      <c r="AU14" s="19"/>
      <c r="AV14" s="19"/>
      <c r="AW14" s="19"/>
      <c r="AX14" s="18"/>
      <c r="AY14" s="20"/>
      <c r="AZ14" s="21" t="s">
        <v>38</v>
      </c>
      <c r="BA14" s="20"/>
      <c r="BB14" s="105">
        <f>SUM(BB11:BF13)</f>
        <v>500</v>
      </c>
      <c r="BC14" s="106"/>
      <c r="BD14" s="106"/>
      <c r="BE14" s="106"/>
      <c r="BF14" s="106"/>
      <c r="BG14" s="58" t="s">
        <v>32</v>
      </c>
      <c r="BH14" s="23"/>
      <c r="BI14" s="59"/>
      <c r="BJ14" s="59"/>
      <c r="BK14" s="59"/>
      <c r="BL14" s="59"/>
      <c r="BM14" s="59"/>
      <c r="BN14" s="60"/>
      <c r="BO14" s="60"/>
      <c r="BP14" s="60"/>
      <c r="BQ14" s="60"/>
      <c r="BR14" s="60"/>
    </row>
    <row r="15" spans="1:70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39"/>
      <c r="AR15" s="39"/>
      <c r="AS15" s="40"/>
      <c r="AT15" s="40"/>
      <c r="AU15" s="40"/>
      <c r="AV15" s="40"/>
      <c r="AW15" s="40"/>
      <c r="AX15" s="39"/>
      <c r="AY15" s="9"/>
      <c r="AZ15" s="26"/>
      <c r="BA15" s="9"/>
      <c r="BB15" s="55"/>
      <c r="BC15" s="56"/>
      <c r="BD15" s="56"/>
      <c r="BE15" s="56"/>
      <c r="BF15" s="56"/>
      <c r="BG15" s="24"/>
      <c r="BH15" s="2"/>
      <c r="BI15" s="57"/>
      <c r="BJ15" s="57"/>
      <c r="BK15" s="57"/>
      <c r="BL15" s="57"/>
      <c r="BM15" s="57"/>
      <c r="BN15" s="57"/>
      <c r="BO15" s="57"/>
      <c r="BP15" s="57"/>
      <c r="BQ15" s="57"/>
      <c r="BR15" s="57"/>
    </row>
    <row r="16" spans="1:70" ht="15">
      <c r="A16" s="9"/>
      <c r="B16" s="10" t="s">
        <v>39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1"/>
      <c r="BC16" s="1"/>
      <c r="BD16" s="1"/>
      <c r="BE16" s="1"/>
      <c r="BF16" s="1"/>
      <c r="BG16" s="24"/>
      <c r="BH16" s="9"/>
      <c r="BI16" s="9"/>
      <c r="BJ16" s="9"/>
      <c r="BK16" s="9"/>
      <c r="BL16" s="9"/>
      <c r="BM16" s="9"/>
      <c r="BN16" s="50"/>
      <c r="BO16" s="50"/>
      <c r="BP16" s="50"/>
      <c r="BQ16" s="50"/>
      <c r="BR16" s="50"/>
    </row>
    <row r="17" spans="1:70" ht="15">
      <c r="A17" s="2"/>
      <c r="B17" s="17" t="s">
        <v>110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4"/>
      <c r="AS17" s="13"/>
      <c r="AT17" s="4"/>
      <c r="AU17" s="4"/>
      <c r="AV17" s="4"/>
      <c r="AW17" s="9"/>
      <c r="AX17" s="2"/>
      <c r="AY17" s="2"/>
      <c r="AZ17" s="2"/>
      <c r="BA17" s="2"/>
      <c r="BB17" s="102">
        <v>300</v>
      </c>
      <c r="BC17" s="102"/>
      <c r="BD17" s="102"/>
      <c r="BE17" s="102"/>
      <c r="BF17" s="102"/>
      <c r="BG17" s="16" t="s">
        <v>32</v>
      </c>
      <c r="BH17" s="2"/>
      <c r="BI17" s="2"/>
      <c r="BJ17" s="2"/>
      <c r="BK17" s="2"/>
      <c r="BL17" s="2"/>
      <c r="BM17" s="2"/>
      <c r="BN17" s="49"/>
      <c r="BO17" s="49"/>
      <c r="BP17" s="49"/>
      <c r="BQ17" s="49"/>
      <c r="BR17" s="49"/>
    </row>
    <row r="18" spans="1:70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 t="s">
        <v>42</v>
      </c>
      <c r="BA18" s="20"/>
      <c r="BB18" s="105">
        <f>SUM(BB17:BF17)</f>
        <v>300</v>
      </c>
      <c r="BC18" s="106"/>
      <c r="BD18" s="106"/>
      <c r="BE18" s="106"/>
      <c r="BF18" s="106"/>
      <c r="BG18" s="20"/>
      <c r="BH18" s="20"/>
      <c r="BI18" s="35"/>
      <c r="BJ18" s="38"/>
      <c r="BK18" s="38"/>
      <c r="BL18" s="38"/>
      <c r="BM18" s="38"/>
      <c r="BN18" s="51"/>
      <c r="BO18" s="51"/>
      <c r="BP18" s="51"/>
      <c r="BQ18" s="51"/>
      <c r="BR18" s="51"/>
    </row>
    <row r="19" spans="1:70" ht="15">
      <c r="A19" s="9"/>
      <c r="B19" s="10" t="s">
        <v>140</v>
      </c>
      <c r="C19" s="28"/>
      <c r="D19" s="28"/>
      <c r="E19" s="28"/>
      <c r="F19" s="28"/>
      <c r="G19" s="28"/>
      <c r="H19" s="28"/>
      <c r="I19" s="28"/>
      <c r="J19" s="28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2"/>
      <c r="BC19" s="2"/>
      <c r="BD19" s="2"/>
      <c r="BE19" s="2"/>
      <c r="BF19" s="2"/>
      <c r="BG19" s="9"/>
      <c r="BH19" s="9"/>
      <c r="BI19" s="9"/>
      <c r="BJ19" s="9"/>
      <c r="BK19" s="9"/>
      <c r="BL19" s="9"/>
      <c r="BM19" s="9"/>
      <c r="BN19" s="52"/>
      <c r="BO19" s="52"/>
      <c r="BP19" s="52"/>
      <c r="BQ19" s="52"/>
      <c r="BR19" s="52"/>
    </row>
    <row r="20" spans="1:70" ht="15">
      <c r="A20" s="2"/>
      <c r="B20" s="73" t="s">
        <v>49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91">
        <v>1695</v>
      </c>
      <c r="BC20" s="91"/>
      <c r="BD20" s="91"/>
      <c r="BE20" s="91"/>
      <c r="BF20" s="91"/>
      <c r="BG20" s="16" t="s">
        <v>32</v>
      </c>
      <c r="BH20" s="2"/>
      <c r="BI20" s="2"/>
      <c r="BJ20" s="2"/>
      <c r="BK20" s="2"/>
      <c r="BL20" s="2"/>
      <c r="BM20" s="2"/>
      <c r="BN20" s="49"/>
      <c r="BO20" s="49"/>
      <c r="BP20" s="49"/>
      <c r="BQ20" s="49"/>
      <c r="BR20" s="49"/>
    </row>
    <row r="21" spans="1:70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 t="s">
        <v>52</v>
      </c>
      <c r="BA21" s="20"/>
      <c r="BB21" s="105">
        <f>BB20</f>
        <v>1695</v>
      </c>
      <c r="BC21" s="106"/>
      <c r="BD21" s="106"/>
      <c r="BE21" s="106"/>
      <c r="BF21" s="106"/>
      <c r="BG21" s="20"/>
      <c r="BH21" s="23"/>
      <c r="BI21" s="35"/>
      <c r="BJ21" s="35"/>
      <c r="BK21" s="35"/>
      <c r="BL21" s="35"/>
      <c r="BM21" s="35"/>
      <c r="BN21" s="35"/>
      <c r="BO21" s="38"/>
      <c r="BP21" s="38"/>
      <c r="BQ21" s="38"/>
      <c r="BR21" s="38"/>
    </row>
    <row r="22" spans="1:7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2"/>
      <c r="BC22" s="2"/>
      <c r="BD22" s="2"/>
      <c r="BE22" s="2"/>
      <c r="BF22" s="2"/>
      <c r="BG22" s="9"/>
      <c r="BH22" s="9"/>
      <c r="BI22" s="9"/>
      <c r="BJ22" s="9"/>
      <c r="BK22" s="9"/>
      <c r="BL22" s="9"/>
      <c r="BM22" s="9"/>
      <c r="BN22" s="52"/>
      <c r="BO22" s="52"/>
      <c r="BP22" s="52"/>
      <c r="BQ22" s="52"/>
      <c r="BR22" s="52"/>
    </row>
    <row r="23" spans="1:70" ht="18">
      <c r="A23" s="9"/>
      <c r="AJ23" s="9"/>
      <c r="AK23" s="9"/>
      <c r="AL23" s="9"/>
      <c r="AM23" s="9"/>
      <c r="AN23" s="9"/>
      <c r="AO23" s="9"/>
      <c r="AP23" s="9"/>
      <c r="AQ23" s="9"/>
      <c r="AR23" s="9"/>
      <c r="AS23" s="20"/>
      <c r="AT23" s="20"/>
      <c r="AU23" s="20"/>
      <c r="AV23" s="20"/>
      <c r="AW23" s="20"/>
      <c r="AX23" s="20"/>
      <c r="AY23" s="20"/>
      <c r="AZ23" s="46" t="s">
        <v>61</v>
      </c>
      <c r="BA23" s="20"/>
      <c r="BB23" s="105">
        <f>SUM(BB14+BB18+BB21)</f>
        <v>2495</v>
      </c>
      <c r="BC23" s="106"/>
      <c r="BD23" s="106"/>
      <c r="BE23" s="106"/>
      <c r="BF23" s="106"/>
      <c r="BG23" s="44"/>
      <c r="BH23" s="44"/>
      <c r="BI23" s="44"/>
      <c r="BJ23" s="44"/>
      <c r="BK23" s="44"/>
      <c r="BL23" s="45"/>
      <c r="BM23" s="45" t="s">
        <v>16</v>
      </c>
      <c r="BN23" s="111"/>
      <c r="BO23" s="111"/>
      <c r="BP23" s="111"/>
      <c r="BQ23" s="111"/>
      <c r="BR23" s="111"/>
    </row>
    <row r="25" spans="2:70" ht="18.6" thickBot="1">
      <c r="B25" s="11" t="s">
        <v>58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O25" s="9"/>
      <c r="AP25" s="9"/>
      <c r="AQ25" s="9"/>
      <c r="AR25" s="9"/>
      <c r="AS25" s="29"/>
      <c r="AT25" s="29"/>
      <c r="AU25" s="29"/>
      <c r="AV25" s="29"/>
      <c r="AW25" s="29"/>
      <c r="AX25" s="29"/>
      <c r="AY25" s="29"/>
      <c r="AZ25" s="30"/>
      <c r="BA25" s="29"/>
      <c r="BB25" s="29"/>
      <c r="BC25" s="29"/>
      <c r="BD25" s="37"/>
      <c r="BE25" s="37"/>
      <c r="BF25" s="37"/>
      <c r="BG25" s="37"/>
      <c r="BH25" s="37"/>
      <c r="BI25" s="30" t="s">
        <v>59</v>
      </c>
      <c r="BJ25" s="37"/>
      <c r="BK25" s="37"/>
      <c r="BL25" s="104">
        <f>BB23+BN23</f>
        <v>2495</v>
      </c>
      <c r="BM25" s="104"/>
      <c r="BN25" s="104"/>
      <c r="BO25" s="104"/>
      <c r="BP25" s="104"/>
      <c r="BQ25" s="104"/>
      <c r="BR25" s="104"/>
    </row>
    <row r="26" ht="15" thickTop="1"/>
  </sheetData>
  <sheetProtection selectLockedCells="1"/>
  <mergeCells count="25">
    <mergeCell ref="BB23:BF23"/>
    <mergeCell ref="BN23:BR23"/>
    <mergeCell ref="Q25:AI25"/>
    <mergeCell ref="BL25:BR25"/>
    <mergeCell ref="B20:AE20"/>
    <mergeCell ref="BB20:BF20"/>
    <mergeCell ref="BB21:BF21"/>
    <mergeCell ref="BB17:BF17"/>
    <mergeCell ref="BB18:BF18"/>
    <mergeCell ref="C13:AQ13"/>
    <mergeCell ref="BB13:BF13"/>
    <mergeCell ref="BB14:BF14"/>
    <mergeCell ref="AX7:BM7"/>
    <mergeCell ref="BN9:BR9"/>
    <mergeCell ref="B10:H10"/>
    <mergeCell ref="A1:BR1"/>
    <mergeCell ref="A2:BR2"/>
    <mergeCell ref="A3:BR3"/>
    <mergeCell ref="AX5:BB5"/>
    <mergeCell ref="BC5:BM5"/>
    <mergeCell ref="B7:F7"/>
    <mergeCell ref="G7:V7"/>
    <mergeCell ref="X7:AB7"/>
    <mergeCell ref="AC7:AR7"/>
    <mergeCell ref="AS7:AW7"/>
  </mergeCells>
  <dataValidations count="1">
    <dataValidation type="list" allowBlank="1" showInputMessage="1" showErrorMessage="1" sqref="AC7:AR7">
      <formula1>$BU$1:$BU$9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952E-1A3A-40B3-8C4E-C5194220818C}">
  <sheetPr>
    <tabColor rgb="FFFF66CC"/>
    <pageSetUpPr fitToPage="1"/>
  </sheetPr>
  <dimension ref="A1:BU61"/>
  <sheetViews>
    <sheetView workbookViewId="0" topLeftCell="A21">
      <selection activeCell="B49" sqref="B49:C49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42" width="1.7109375" style="0" customWidth="1"/>
    <col min="43" max="43" width="5.7109375" style="0" customWidth="1"/>
    <col min="44" max="71" width="1.7109375" style="0" customWidth="1"/>
    <col min="73" max="73" width="14.140625" style="0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U1" s="54" t="s">
        <v>73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U2" s="54" t="s">
        <v>64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U3" s="1" t="s">
        <v>0</v>
      </c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U4" s="1" t="s">
        <v>68</v>
      </c>
    </row>
    <row r="5" spans="1:73" ht="15">
      <c r="A5" s="2"/>
      <c r="B5" s="2"/>
      <c r="C5" s="2"/>
      <c r="D5" s="2"/>
      <c r="E5" s="2"/>
      <c r="F5" s="2"/>
      <c r="G5" s="63" t="s">
        <v>112</v>
      </c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U5" s="1" t="s">
        <v>4</v>
      </c>
    </row>
    <row r="6" spans="1:73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U6" s="1" t="s">
        <v>69</v>
      </c>
    </row>
    <row r="7" spans="1:73" ht="15">
      <c r="A7" s="2"/>
      <c r="B7" s="84" t="s">
        <v>12</v>
      </c>
      <c r="C7" s="84"/>
      <c r="D7" s="84"/>
      <c r="E7" s="84"/>
      <c r="F7" s="84"/>
      <c r="G7" s="85" t="s">
        <v>67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U7" s="1" t="s">
        <v>70</v>
      </c>
    </row>
    <row r="8" spans="1:73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U8" s="1" t="s">
        <v>11</v>
      </c>
    </row>
    <row r="9" spans="1:7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U9" s="1" t="s">
        <v>71</v>
      </c>
    </row>
    <row r="10" spans="1:70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ht="15">
      <c r="A11" s="9"/>
      <c r="B11" s="10" t="s">
        <v>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</row>
    <row r="13" spans="1:70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</row>
    <row r="14" spans="1:70" ht="15">
      <c r="A14" s="9"/>
      <c r="B14" s="12"/>
      <c r="C14" s="87" t="s">
        <v>31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175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9"/>
      <c r="BO14" s="49"/>
      <c r="BP14" s="49"/>
      <c r="BQ14" s="49"/>
      <c r="BR14" s="49"/>
    </row>
    <row r="15" spans="1:70" ht="15">
      <c r="A15" s="9"/>
      <c r="B15" s="12"/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175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</row>
    <row r="16" spans="1:70" ht="15">
      <c r="A16" s="9"/>
      <c r="B16" s="12"/>
      <c r="C16" s="17" t="s">
        <v>34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1">
        <v>175</v>
      </c>
      <c r="BC16" s="91"/>
      <c r="BD16" s="91"/>
      <c r="BE16" s="91"/>
      <c r="BF16" s="91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</row>
    <row r="17" spans="1:70" ht="15">
      <c r="A17" s="9"/>
      <c r="B17" s="12"/>
      <c r="C17" s="17" t="s">
        <v>35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92">
        <v>400</v>
      </c>
      <c r="BC17" s="92"/>
      <c r="BD17" s="92"/>
      <c r="BE17" s="92"/>
      <c r="BF17" s="92"/>
      <c r="BG17" s="16" t="s">
        <v>32</v>
      </c>
      <c r="BH17" s="9"/>
      <c r="BI17" s="9"/>
      <c r="BJ17" s="9"/>
      <c r="BK17" s="9"/>
      <c r="BL17" s="9"/>
      <c r="BM17" s="9"/>
      <c r="BN17" s="49"/>
      <c r="BO17" s="49"/>
      <c r="BP17" s="49"/>
      <c r="BQ17" s="49"/>
      <c r="BR17" s="49"/>
    </row>
    <row r="18" spans="1:70" ht="15">
      <c r="A18" s="9"/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9"/>
      <c r="AS18" s="9"/>
      <c r="AT18" s="9"/>
      <c r="AU18" s="9"/>
      <c r="AV18" s="9"/>
      <c r="AW18" s="9"/>
      <c r="AX18" s="9"/>
      <c r="AY18" s="9"/>
      <c r="AZ18" s="9"/>
      <c r="BA18" s="2"/>
      <c r="BB18" s="1"/>
      <c r="BC18" s="1"/>
      <c r="BD18" s="1"/>
      <c r="BE18" s="1"/>
      <c r="BF18" s="1"/>
      <c r="BG18" s="16"/>
      <c r="BH18" s="9"/>
      <c r="BI18" s="2"/>
      <c r="BJ18" s="2"/>
      <c r="BK18" s="2"/>
      <c r="BL18" s="2"/>
      <c r="BM18" s="2"/>
      <c r="BN18" s="50"/>
      <c r="BO18" s="50"/>
      <c r="BP18" s="50"/>
      <c r="BQ18" s="50"/>
      <c r="BR18" s="50"/>
    </row>
    <row r="19" spans="1:70" ht="15">
      <c r="A19" s="9"/>
      <c r="B19" s="10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"/>
      <c r="BC19" s="1"/>
      <c r="BD19" s="1"/>
      <c r="BE19" s="1"/>
      <c r="BF19" s="1"/>
      <c r="BG19" s="16"/>
      <c r="BH19" s="9"/>
      <c r="BI19" s="9"/>
      <c r="BJ19" s="9"/>
      <c r="BK19" s="9"/>
      <c r="BL19" s="9"/>
      <c r="BM19" s="9"/>
      <c r="BN19" s="50"/>
      <c r="BO19" s="50"/>
      <c r="BP19" s="50"/>
      <c r="BQ19" s="50"/>
      <c r="BR19" s="50"/>
    </row>
    <row r="20" spans="1:70" ht="15">
      <c r="A20" s="9"/>
      <c r="B20" s="9"/>
      <c r="C20" s="87" t="s">
        <v>37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03">
        <v>500</v>
      </c>
      <c r="BC20" s="103"/>
      <c r="BD20" s="103"/>
      <c r="BE20" s="103"/>
      <c r="BF20" s="103"/>
      <c r="BG20" s="16" t="s">
        <v>32</v>
      </c>
      <c r="BH20" s="9"/>
      <c r="BI20" s="9"/>
      <c r="BJ20" s="9"/>
      <c r="BK20" s="9"/>
      <c r="BL20" s="9"/>
      <c r="BM20" s="9"/>
      <c r="BN20" s="49"/>
      <c r="BO20" s="49"/>
      <c r="BP20" s="49"/>
      <c r="BQ20" s="49"/>
      <c r="BR20" s="49"/>
    </row>
    <row r="21" spans="1:70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18"/>
      <c r="AR21" s="18"/>
      <c r="AS21" s="19"/>
      <c r="AT21" s="19"/>
      <c r="AU21" s="19"/>
      <c r="AV21" s="19"/>
      <c r="AW21" s="19"/>
      <c r="AX21" s="18"/>
      <c r="AY21" s="20"/>
      <c r="AZ21" s="21" t="s">
        <v>38</v>
      </c>
      <c r="BA21" s="20"/>
      <c r="BB21" s="105">
        <f>SUM(BB14:BF20)</f>
        <v>1425</v>
      </c>
      <c r="BC21" s="106"/>
      <c r="BD21" s="106"/>
      <c r="BE21" s="106"/>
      <c r="BF21" s="106"/>
      <c r="BG21" s="58" t="s">
        <v>32</v>
      </c>
      <c r="BH21" s="23"/>
      <c r="BI21" s="59"/>
      <c r="BJ21" s="59"/>
      <c r="BK21" s="59"/>
      <c r="BL21" s="59"/>
      <c r="BM21" s="59"/>
      <c r="BN21" s="60"/>
      <c r="BO21" s="60"/>
      <c r="BP21" s="60"/>
      <c r="BQ21" s="60"/>
      <c r="BR21" s="60"/>
    </row>
    <row r="22" spans="1:7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39"/>
      <c r="AR22" s="39"/>
      <c r="AS22" s="40"/>
      <c r="AT22" s="40"/>
      <c r="AU22" s="40"/>
      <c r="AV22" s="40"/>
      <c r="AW22" s="40"/>
      <c r="AX22" s="39"/>
      <c r="AY22" s="9"/>
      <c r="AZ22" s="26"/>
      <c r="BA22" s="9"/>
      <c r="BB22" s="55"/>
      <c r="BC22" s="56"/>
      <c r="BD22" s="56"/>
      <c r="BE22" s="56"/>
      <c r="BF22" s="56"/>
      <c r="BG22" s="24"/>
      <c r="BH22" s="2"/>
      <c r="BI22" s="57"/>
      <c r="BJ22" s="57"/>
      <c r="BK22" s="57"/>
      <c r="BL22" s="57"/>
      <c r="BM22" s="57"/>
      <c r="BN22" s="57"/>
      <c r="BO22" s="57"/>
      <c r="BP22" s="57"/>
      <c r="BQ22" s="57"/>
      <c r="BR22" s="57"/>
    </row>
    <row r="23" spans="1:70" ht="15">
      <c r="A23" s="9"/>
      <c r="B23" s="10" t="s">
        <v>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"/>
      <c r="BC23" s="1"/>
      <c r="BD23" s="1"/>
      <c r="BE23" s="1"/>
      <c r="BF23" s="1"/>
      <c r="BG23" s="24"/>
      <c r="BH23" s="9"/>
      <c r="BI23" s="9"/>
      <c r="BJ23" s="9"/>
      <c r="BK23" s="9"/>
      <c r="BL23" s="9"/>
      <c r="BM23" s="9"/>
      <c r="BN23" s="50"/>
      <c r="BO23" s="50"/>
      <c r="BP23" s="50"/>
      <c r="BQ23" s="50"/>
      <c r="BR23" s="50"/>
    </row>
    <row r="24" spans="1:70" ht="15">
      <c r="A24" s="2"/>
      <c r="B24" s="87" t="s">
        <v>40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4"/>
      <c r="AS24" s="13"/>
      <c r="AT24" s="4"/>
      <c r="AU24" s="4"/>
      <c r="AV24" s="4"/>
      <c r="AW24" s="9"/>
      <c r="AX24" s="2"/>
      <c r="AY24" s="2"/>
      <c r="AZ24" s="2"/>
      <c r="BA24" s="2"/>
      <c r="BB24" s="91">
        <v>200</v>
      </c>
      <c r="BC24" s="91"/>
      <c r="BD24" s="91"/>
      <c r="BE24" s="91"/>
      <c r="BF24" s="91"/>
      <c r="BG24" s="16" t="s">
        <v>32</v>
      </c>
      <c r="BH24" s="2"/>
      <c r="BI24" s="2"/>
      <c r="BJ24" s="2"/>
      <c r="BK24" s="2"/>
      <c r="BL24" s="2"/>
      <c r="BM24" s="2"/>
      <c r="BN24" s="49"/>
      <c r="BO24" s="49"/>
      <c r="BP24" s="49"/>
      <c r="BQ24" s="49"/>
      <c r="BR24" s="49"/>
    </row>
    <row r="25" spans="1:70" ht="15">
      <c r="A25" s="2"/>
      <c r="B25" s="17" t="s">
        <v>41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4"/>
      <c r="AS25" s="13"/>
      <c r="AT25" s="4"/>
      <c r="AU25" s="4"/>
      <c r="AV25" s="4"/>
      <c r="AW25" s="9"/>
      <c r="AX25" s="2"/>
      <c r="AY25" s="2"/>
      <c r="AZ25" s="2"/>
      <c r="BA25" s="2"/>
      <c r="BB25" s="102">
        <v>1500</v>
      </c>
      <c r="BC25" s="102"/>
      <c r="BD25" s="102"/>
      <c r="BE25" s="102"/>
      <c r="BF25" s="102"/>
      <c r="BG25" s="16" t="s">
        <v>32</v>
      </c>
      <c r="BH25" s="2"/>
      <c r="BI25" s="2"/>
      <c r="BJ25" s="2"/>
      <c r="BK25" s="2"/>
      <c r="BL25" s="2"/>
      <c r="BM25" s="2"/>
      <c r="BN25" s="49"/>
      <c r="BO25" s="49"/>
      <c r="BP25" s="49"/>
      <c r="BQ25" s="49"/>
      <c r="BR25" s="49"/>
    </row>
    <row r="26" spans="1:70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 t="s">
        <v>42</v>
      </c>
      <c r="BA26" s="20"/>
      <c r="BB26" s="105">
        <f>SUM(BB24:BF25)</f>
        <v>1700</v>
      </c>
      <c r="BC26" s="106"/>
      <c r="BD26" s="106"/>
      <c r="BE26" s="106"/>
      <c r="BF26" s="106"/>
      <c r="BG26" s="20"/>
      <c r="BH26" s="20"/>
      <c r="BI26" s="35"/>
      <c r="BJ26" s="38"/>
      <c r="BK26" s="38"/>
      <c r="BL26" s="38"/>
      <c r="BM26" s="38"/>
      <c r="BN26" s="51"/>
      <c r="BO26" s="51"/>
      <c r="BP26" s="51"/>
      <c r="BQ26" s="51"/>
      <c r="BR26" s="51"/>
    </row>
    <row r="27" spans="1:70" ht="15">
      <c r="A27" s="10"/>
      <c r="B27" s="10" t="s">
        <v>43</v>
      </c>
      <c r="C27" s="10"/>
      <c r="D27" s="10"/>
      <c r="E27" s="10"/>
      <c r="F27" s="10"/>
      <c r="G27" s="10"/>
      <c r="H27" s="10"/>
      <c r="I27" s="10"/>
      <c r="J27" s="25"/>
      <c r="K27" s="25"/>
      <c r="L27" s="25"/>
      <c r="M27" s="25"/>
      <c r="N27" s="25"/>
      <c r="O27" s="25"/>
      <c r="P27" s="25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48"/>
      <c r="BO27" s="48"/>
      <c r="BP27" s="48"/>
      <c r="BQ27" s="48"/>
      <c r="BR27" s="48"/>
    </row>
    <row r="28" spans="1:70" ht="15">
      <c r="A28" s="1"/>
      <c r="B28" s="76" t="s">
        <v>44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91">
        <v>750</v>
      </c>
      <c r="BC28" s="91"/>
      <c r="BD28" s="91"/>
      <c r="BE28" s="91"/>
      <c r="BF28" s="91"/>
      <c r="BG28" s="16" t="s">
        <v>32</v>
      </c>
      <c r="BH28" s="2"/>
      <c r="BI28" s="2"/>
      <c r="BJ28" s="2"/>
      <c r="BK28" s="2"/>
      <c r="BL28" s="2"/>
      <c r="BM28" s="2"/>
      <c r="BN28" s="49"/>
      <c r="BO28" s="49"/>
      <c r="BP28" s="49"/>
      <c r="BQ28" s="49"/>
      <c r="BR28" s="49"/>
    </row>
    <row r="29" spans="1:70" ht="15">
      <c r="A29" s="1"/>
      <c r="B29" s="76" t="s">
        <v>45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92">
        <v>1000</v>
      </c>
      <c r="BC29" s="92"/>
      <c r="BD29" s="92"/>
      <c r="BE29" s="92"/>
      <c r="BF29" s="92"/>
      <c r="BG29" s="16" t="s">
        <v>32</v>
      </c>
      <c r="BH29" s="2"/>
      <c r="BI29" s="2"/>
      <c r="BJ29" s="2"/>
      <c r="BK29" s="2"/>
      <c r="BL29" s="2"/>
      <c r="BM29" s="2"/>
      <c r="BN29" s="49"/>
      <c r="BO29" s="49"/>
      <c r="BP29" s="49"/>
      <c r="BQ29" s="49"/>
      <c r="BR29" s="49"/>
    </row>
    <row r="30" spans="1:70" ht="15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13"/>
      <c r="M30" s="4"/>
      <c r="N30" s="4"/>
      <c r="O30" s="9"/>
      <c r="P30" s="4"/>
      <c r="Q30" s="4"/>
      <c r="R30" s="4"/>
      <c r="S30" s="4"/>
      <c r="T30" s="4"/>
      <c r="U30" s="13"/>
      <c r="V30" s="4"/>
      <c r="W30" s="4"/>
      <c r="X30" s="9"/>
      <c r="Y30" s="2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8"/>
      <c r="AQ30" s="18"/>
      <c r="AR30" s="18"/>
      <c r="AS30" s="18"/>
      <c r="AT30" s="18"/>
      <c r="AU30" s="18"/>
      <c r="AV30" s="18"/>
      <c r="AW30" s="18"/>
      <c r="AX30" s="18"/>
      <c r="AY30" s="23"/>
      <c r="AZ30" s="21" t="s">
        <v>47</v>
      </c>
      <c r="BA30" s="23"/>
      <c r="BB30" s="105">
        <f>SUM(BB28:BF29)</f>
        <v>1750</v>
      </c>
      <c r="BC30" s="106"/>
      <c r="BD30" s="106"/>
      <c r="BE30" s="106"/>
      <c r="BF30" s="106"/>
      <c r="BG30" s="23"/>
      <c r="BH30" s="23"/>
      <c r="BI30" s="35"/>
      <c r="BJ30" s="35"/>
      <c r="BK30" s="35"/>
      <c r="BL30" s="35"/>
      <c r="BM30" s="35"/>
      <c r="BN30" s="53"/>
      <c r="BO30" s="53"/>
      <c r="BP30" s="53"/>
      <c r="BQ30" s="53"/>
      <c r="BR30" s="53"/>
    </row>
    <row r="31" spans="1:7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52"/>
      <c r="BO31" s="52"/>
      <c r="BP31" s="52"/>
      <c r="BQ31" s="52"/>
      <c r="BR31" s="52"/>
    </row>
    <row r="32" spans="1:70" ht="15">
      <c r="A32" s="9"/>
      <c r="B32" s="10" t="s">
        <v>48</v>
      </c>
      <c r="C32" s="28"/>
      <c r="D32" s="28"/>
      <c r="E32" s="28"/>
      <c r="F32" s="28"/>
      <c r="G32" s="28"/>
      <c r="H32" s="28"/>
      <c r="I32" s="28"/>
      <c r="J32" s="28"/>
      <c r="K32" s="2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2"/>
      <c r="BC32" s="2"/>
      <c r="BD32" s="2"/>
      <c r="BE32" s="2"/>
      <c r="BF32" s="2"/>
      <c r="BG32" s="9"/>
      <c r="BH32" s="9"/>
      <c r="BI32" s="9"/>
      <c r="BJ32" s="9"/>
      <c r="BK32" s="9"/>
      <c r="BL32" s="9"/>
      <c r="BM32" s="9"/>
      <c r="BN32" s="52"/>
      <c r="BO32" s="52"/>
      <c r="BP32" s="52"/>
      <c r="BQ32" s="52"/>
      <c r="BR32" s="52"/>
    </row>
    <row r="33" spans="1:70" ht="15">
      <c r="A33" s="2"/>
      <c r="B33" s="73" t="s">
        <v>49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31"/>
      <c r="BC33" s="31"/>
      <c r="BD33" s="31"/>
      <c r="BE33" s="31"/>
      <c r="BF33" s="31"/>
      <c r="BG33" s="2"/>
      <c r="BH33" s="2"/>
      <c r="BI33" s="2"/>
      <c r="BJ33" s="2"/>
      <c r="BK33" s="2"/>
      <c r="BL33" s="2"/>
      <c r="BM33" s="2"/>
      <c r="BN33" s="100">
        <v>0</v>
      </c>
      <c r="BO33" s="100"/>
      <c r="BP33" s="100"/>
      <c r="BQ33" s="100"/>
      <c r="BR33" s="100"/>
    </row>
    <row r="34" spans="1:70" ht="15">
      <c r="A34" s="2"/>
      <c r="B34" s="1" t="s">
        <v>50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31"/>
      <c r="BC34" s="31"/>
      <c r="BD34" s="31"/>
      <c r="BE34" s="31"/>
      <c r="BF34" s="31"/>
      <c r="BG34" s="2"/>
      <c r="BH34" s="2"/>
      <c r="BI34" s="2"/>
      <c r="BJ34" s="2"/>
      <c r="BK34" s="2"/>
      <c r="BL34" s="2"/>
      <c r="BM34" s="2"/>
      <c r="BN34" s="100">
        <v>0</v>
      </c>
      <c r="BO34" s="100"/>
      <c r="BP34" s="100"/>
      <c r="BQ34" s="100"/>
      <c r="BR34" s="100"/>
    </row>
    <row r="35" spans="1:70" ht="15">
      <c r="A35" s="2"/>
      <c r="B35" s="73" t="s">
        <v>51</v>
      </c>
      <c r="C35" s="73"/>
      <c r="D35" s="73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99"/>
      <c r="AO35" s="99"/>
      <c r="AP35" s="99"/>
      <c r="AQ35" s="99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31"/>
      <c r="BC35" s="31"/>
      <c r="BD35" s="31"/>
      <c r="BE35" s="31"/>
      <c r="BF35" s="31"/>
      <c r="BG35" s="2"/>
      <c r="BH35" s="2"/>
      <c r="BI35" s="2"/>
      <c r="BJ35" s="2"/>
      <c r="BK35" s="2"/>
      <c r="BL35" s="2"/>
      <c r="BM35" s="2"/>
      <c r="BN35" s="101">
        <v>0</v>
      </c>
      <c r="BO35" s="101"/>
      <c r="BP35" s="101"/>
      <c r="BQ35" s="101"/>
      <c r="BR35" s="101"/>
    </row>
    <row r="36" spans="1:7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 t="s">
        <v>52</v>
      </c>
      <c r="BA36" s="20"/>
      <c r="BB36" s="23"/>
      <c r="BC36" s="23"/>
      <c r="BD36" s="23"/>
      <c r="BE36" s="23"/>
      <c r="BF36" s="23"/>
      <c r="BG36" s="20"/>
      <c r="BH36" s="23"/>
      <c r="BI36" s="35"/>
      <c r="BJ36" s="35"/>
      <c r="BK36" s="35"/>
      <c r="BL36" s="35"/>
      <c r="BM36" s="35"/>
      <c r="BN36" s="94">
        <f>SUM(BN33:BR35)</f>
        <v>0</v>
      </c>
      <c r="BO36" s="95"/>
      <c r="BP36" s="95"/>
      <c r="BQ36" s="95"/>
      <c r="BR36" s="95"/>
    </row>
    <row r="37" spans="1:7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2"/>
      <c r="BC37" s="2"/>
      <c r="BD37" s="2"/>
      <c r="BE37" s="2"/>
      <c r="BF37" s="2"/>
      <c r="BG37" s="9"/>
      <c r="BH37" s="9"/>
      <c r="BI37" s="9"/>
      <c r="BJ37" s="9"/>
      <c r="BK37" s="9"/>
      <c r="BL37" s="9"/>
      <c r="BM37" s="9"/>
      <c r="BN37" s="52"/>
      <c r="BO37" s="52"/>
      <c r="BP37" s="52"/>
      <c r="BQ37" s="52"/>
      <c r="BR37" s="52"/>
    </row>
    <row r="38" spans="1:70" ht="15">
      <c r="A38" s="9"/>
      <c r="B38" s="10" t="s">
        <v>53</v>
      </c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2"/>
      <c r="BC38" s="2"/>
      <c r="BD38" s="2"/>
      <c r="BE38" s="2"/>
      <c r="BF38" s="2"/>
      <c r="BG38" s="9"/>
      <c r="BH38" s="9"/>
      <c r="BI38" s="9"/>
      <c r="BJ38" s="9"/>
      <c r="BK38" s="9"/>
      <c r="BL38" s="9"/>
      <c r="BM38" s="9"/>
      <c r="BN38" s="52"/>
      <c r="BO38" s="52"/>
      <c r="BP38" s="52"/>
      <c r="BQ38" s="52"/>
      <c r="BR38" s="52"/>
    </row>
    <row r="39" spans="1:70" ht="15">
      <c r="A39" s="2"/>
      <c r="B39" s="73" t="s">
        <v>54</v>
      </c>
      <c r="C39" s="73"/>
      <c r="D39" s="98" t="s">
        <v>131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31"/>
      <c r="BC39" s="31"/>
      <c r="BD39" s="31"/>
      <c r="BE39" s="31"/>
      <c r="BF39" s="31"/>
      <c r="BG39" s="2"/>
      <c r="BH39" s="2"/>
      <c r="BI39" s="2"/>
      <c r="BJ39" s="2"/>
      <c r="BK39" s="2"/>
      <c r="BL39" s="2"/>
      <c r="BM39" s="2"/>
      <c r="BN39" s="100">
        <v>257.6061</v>
      </c>
      <c r="BO39" s="100"/>
      <c r="BP39" s="100"/>
      <c r="BQ39" s="100"/>
      <c r="BR39" s="100"/>
    </row>
    <row r="40" spans="1:70" ht="15">
      <c r="A40" s="2"/>
      <c r="B40" s="73" t="s">
        <v>54</v>
      </c>
      <c r="C40" s="73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6"/>
      <c r="AL40" s="116"/>
      <c r="AM40" s="116"/>
      <c r="AN40" s="116"/>
      <c r="AO40" s="116"/>
      <c r="AP40" s="116"/>
      <c r="AQ40" s="116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31"/>
      <c r="BC40" s="31"/>
      <c r="BD40" s="31"/>
      <c r="BE40" s="31"/>
      <c r="BF40" s="31"/>
      <c r="BG40" s="2"/>
      <c r="BH40" s="2"/>
      <c r="BI40" s="2"/>
      <c r="BJ40" s="2"/>
      <c r="BK40" s="2"/>
      <c r="BL40" s="2"/>
      <c r="BM40" s="2"/>
      <c r="BN40" s="101">
        <v>0</v>
      </c>
      <c r="BO40" s="101"/>
      <c r="BP40" s="101"/>
      <c r="BQ40" s="101"/>
      <c r="BR40" s="101"/>
    </row>
    <row r="41" spans="1:70" ht="15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 t="s">
        <v>55</v>
      </c>
      <c r="BA41" s="20"/>
      <c r="BB41" s="23"/>
      <c r="BC41" s="23"/>
      <c r="BD41" s="23"/>
      <c r="BE41" s="23"/>
      <c r="BF41" s="23"/>
      <c r="BG41" s="20"/>
      <c r="BH41" s="23"/>
      <c r="BI41" s="35"/>
      <c r="BJ41" s="35"/>
      <c r="BK41" s="35"/>
      <c r="BL41" s="35"/>
      <c r="BM41" s="35"/>
      <c r="BN41" s="94">
        <f>SUM(BN39:BR40)</f>
        <v>257.6061</v>
      </c>
      <c r="BO41" s="95"/>
      <c r="BP41" s="95"/>
      <c r="BQ41" s="95"/>
      <c r="BR41" s="95"/>
    </row>
    <row r="42" spans="1:70" ht="15">
      <c r="A42" s="9"/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26"/>
      <c r="BA42" s="9"/>
      <c r="BB42" s="2"/>
      <c r="BC42" s="2"/>
      <c r="BD42" s="2"/>
      <c r="BE42" s="2"/>
      <c r="BF42" s="2"/>
      <c r="BG42" s="9"/>
      <c r="BH42" s="2"/>
      <c r="BI42" s="57"/>
      <c r="BJ42" s="57"/>
      <c r="BK42" s="57"/>
      <c r="BL42" s="57"/>
      <c r="BM42" s="57"/>
      <c r="BN42" s="66"/>
      <c r="BO42" s="67"/>
      <c r="BP42" s="67"/>
      <c r="BQ42" s="67"/>
      <c r="BR42" s="67"/>
    </row>
    <row r="43" spans="1:70" ht="15">
      <c r="A43" s="9"/>
      <c r="B43" s="10" t="s">
        <v>115</v>
      </c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2"/>
      <c r="BC43" s="2"/>
      <c r="BD43" s="2"/>
      <c r="BE43" s="2"/>
      <c r="BF43" s="2"/>
      <c r="BG43" s="9"/>
      <c r="BH43" s="9"/>
      <c r="BI43" s="9"/>
      <c r="BJ43" s="9"/>
      <c r="BK43" s="9"/>
      <c r="BL43" s="9"/>
      <c r="BM43" s="9"/>
      <c r="BN43" s="52"/>
      <c r="BO43" s="52"/>
      <c r="BP43" s="52"/>
      <c r="BQ43" s="52"/>
      <c r="BR43" s="52"/>
    </row>
    <row r="44" spans="1:70" ht="15">
      <c r="A44" s="9"/>
      <c r="B44" s="76" t="s">
        <v>117</v>
      </c>
      <c r="C44" s="76"/>
      <c r="D44" s="76"/>
      <c r="E44" s="76"/>
      <c r="F44" s="76"/>
      <c r="G44" s="76"/>
      <c r="H44" s="76"/>
      <c r="I44" s="76"/>
      <c r="J44" s="76"/>
      <c r="K44" s="76"/>
      <c r="L44" s="10"/>
      <c r="M44" s="1" t="s">
        <v>118</v>
      </c>
      <c r="O44" s="10"/>
      <c r="P44" s="10"/>
      <c r="Q44" s="10"/>
      <c r="R44" s="10"/>
      <c r="S44" t="s">
        <v>20</v>
      </c>
      <c r="T44" s="88">
        <v>14</v>
      </c>
      <c r="U44" s="88"/>
      <c r="V44" s="10" t="s">
        <v>21</v>
      </c>
      <c r="W44" s="1" t="s">
        <v>120</v>
      </c>
      <c r="X44" s="10"/>
      <c r="Y44" s="10"/>
      <c r="Z44" s="50"/>
      <c r="AA44" s="50"/>
      <c r="AB44" s="50"/>
      <c r="AC44" s="50" t="s">
        <v>20</v>
      </c>
      <c r="AD44" s="89">
        <v>50</v>
      </c>
      <c r="AE44" s="89"/>
      <c r="AF44" s="50" t="s">
        <v>21</v>
      </c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90" t="s">
        <v>46</v>
      </c>
      <c r="AS44" s="90"/>
      <c r="AT44" s="15" t="s">
        <v>46</v>
      </c>
      <c r="AU44" s="2"/>
      <c r="AV44" s="2"/>
      <c r="AW44" s="2"/>
      <c r="AX44" s="2"/>
      <c r="AY44" s="2"/>
      <c r="AZ44" s="2" t="s">
        <v>46</v>
      </c>
      <c r="BA44" s="2"/>
      <c r="BB44" s="91">
        <f>T44*AD44</f>
        <v>700</v>
      </c>
      <c r="BC44" s="91"/>
      <c r="BD44" s="91"/>
      <c r="BE44" s="91"/>
      <c r="BF44" s="91"/>
      <c r="BG44" s="16" t="s">
        <v>32</v>
      </c>
      <c r="BH44" s="2"/>
      <c r="BI44" s="2"/>
      <c r="BJ44" s="2"/>
      <c r="BK44" s="2"/>
      <c r="BL44" s="2"/>
      <c r="BM44" s="2"/>
      <c r="BN44" s="49"/>
      <c r="BO44" s="49"/>
      <c r="BP44" s="49"/>
      <c r="BQ44" s="49"/>
      <c r="BR44" s="49"/>
    </row>
    <row r="45" spans="1:70" ht="15">
      <c r="A45" s="9"/>
      <c r="B45" s="76" t="s">
        <v>116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0"/>
      <c r="Q45" s="1" t="s">
        <v>118</v>
      </c>
      <c r="S45" s="10"/>
      <c r="T45" s="10"/>
      <c r="U45" s="10"/>
      <c r="V45" s="10"/>
      <c r="W45" t="s">
        <v>20</v>
      </c>
      <c r="X45" s="88">
        <v>7</v>
      </c>
      <c r="Y45" s="88"/>
      <c r="Z45" s="10" t="s">
        <v>21</v>
      </c>
      <c r="AA45" s="1" t="s">
        <v>120</v>
      </c>
      <c r="AB45" s="10"/>
      <c r="AC45" s="10"/>
      <c r="AD45" s="50"/>
      <c r="AE45" s="50"/>
      <c r="AF45" s="50"/>
      <c r="AG45" s="50" t="s">
        <v>20</v>
      </c>
      <c r="AH45" s="89">
        <v>50</v>
      </c>
      <c r="AI45" s="89"/>
      <c r="AJ45" s="50" t="s">
        <v>21</v>
      </c>
      <c r="AK45" s="50"/>
      <c r="AL45" s="50"/>
      <c r="AM45" s="50"/>
      <c r="AN45" s="50"/>
      <c r="AO45" s="50"/>
      <c r="AP45" s="50"/>
      <c r="AQ45" s="50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91">
        <f>X45*AH45</f>
        <v>350</v>
      </c>
      <c r="BC45" s="91"/>
      <c r="BD45" s="91"/>
      <c r="BE45" s="91"/>
      <c r="BF45" s="91"/>
      <c r="BG45" s="16" t="s">
        <v>32</v>
      </c>
      <c r="BH45" s="2"/>
      <c r="BI45" s="2"/>
      <c r="BJ45" s="2"/>
      <c r="BK45" s="2"/>
      <c r="BL45" s="2"/>
      <c r="BM45" s="2"/>
      <c r="BN45" s="49"/>
      <c r="BO45" s="49"/>
      <c r="BP45" s="49"/>
      <c r="BQ45" s="49"/>
      <c r="BR45" s="49"/>
    </row>
    <row r="46" spans="1:7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20"/>
      <c r="AT46" s="20"/>
      <c r="AU46" s="20"/>
      <c r="AV46" s="20"/>
      <c r="AW46" s="20"/>
      <c r="AX46" s="20"/>
      <c r="AY46" s="20"/>
      <c r="AZ46" s="21" t="s">
        <v>113</v>
      </c>
      <c r="BA46" s="20"/>
      <c r="BB46" s="105">
        <f>SUM(BB44:BF45)</f>
        <v>1050</v>
      </c>
      <c r="BC46" s="106"/>
      <c r="BD46" s="106"/>
      <c r="BE46" s="106"/>
      <c r="BF46" s="106"/>
      <c r="BG46" s="20"/>
      <c r="BH46" s="23"/>
      <c r="BI46" s="35"/>
      <c r="BJ46" s="35"/>
      <c r="BK46" s="35"/>
      <c r="BL46" s="35"/>
      <c r="BM46" s="35"/>
      <c r="BN46" s="59"/>
      <c r="BO46" s="68"/>
      <c r="BP46" s="68"/>
      <c r="BQ46" s="68"/>
      <c r="BR46" s="68"/>
    </row>
    <row r="47" spans="1:70" ht="15">
      <c r="A47" s="9"/>
      <c r="B47" s="10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2"/>
      <c r="BC47" s="2"/>
      <c r="BD47" s="2"/>
      <c r="BE47" s="2"/>
      <c r="BF47" s="2"/>
      <c r="BG47" s="9"/>
      <c r="BH47" s="9"/>
      <c r="BI47" s="9"/>
      <c r="BJ47" s="9"/>
      <c r="BK47" s="9"/>
      <c r="BL47" s="9"/>
      <c r="BM47" s="9"/>
      <c r="BN47" s="52"/>
      <c r="BO47" s="52"/>
      <c r="BP47" s="52"/>
      <c r="BQ47" s="52"/>
      <c r="BR47" s="52"/>
    </row>
    <row r="48" spans="1:70" ht="15">
      <c r="A48" s="9"/>
      <c r="B48" s="10" t="s">
        <v>114</v>
      </c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2"/>
      <c r="BC48" s="2"/>
      <c r="BD48" s="2"/>
      <c r="BE48" s="2"/>
      <c r="BF48" s="2"/>
      <c r="BG48" s="9"/>
      <c r="BH48" s="9"/>
      <c r="BI48" s="9"/>
      <c r="BJ48" s="9"/>
      <c r="BK48" s="9"/>
      <c r="BL48" s="9"/>
      <c r="BM48" s="9"/>
      <c r="BN48" s="52"/>
      <c r="BO48" s="52"/>
      <c r="BP48" s="52"/>
      <c r="BQ48" s="52"/>
      <c r="BR48" s="52"/>
    </row>
    <row r="49" spans="1:70" ht="15">
      <c r="A49" s="9"/>
      <c r="B49" s="73" t="s">
        <v>54</v>
      </c>
      <c r="C49" s="73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0" t="s">
        <v>46</v>
      </c>
      <c r="AS49" s="90"/>
      <c r="AT49" s="15" t="s">
        <v>46</v>
      </c>
      <c r="AU49" s="2"/>
      <c r="AV49" s="2"/>
      <c r="AW49" s="2"/>
      <c r="AX49" s="2"/>
      <c r="AY49" s="2"/>
      <c r="AZ49" s="2" t="s">
        <v>46</v>
      </c>
      <c r="BA49" s="2"/>
      <c r="BB49" s="31"/>
      <c r="BC49" s="31"/>
      <c r="BD49" s="31"/>
      <c r="BE49" s="31"/>
      <c r="BF49" s="31"/>
      <c r="BG49" s="2"/>
      <c r="BH49" s="2"/>
      <c r="BI49" s="2"/>
      <c r="BJ49" s="2"/>
      <c r="BK49" s="2"/>
      <c r="BL49" s="2"/>
      <c r="BM49" s="2"/>
      <c r="BN49" s="100"/>
      <c r="BO49" s="100"/>
      <c r="BP49" s="100"/>
      <c r="BQ49" s="100"/>
      <c r="BR49" s="100"/>
    </row>
    <row r="50" spans="1:70" ht="15">
      <c r="A50" s="9"/>
      <c r="B50" s="73" t="s">
        <v>54</v>
      </c>
      <c r="C50" s="73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31"/>
      <c r="BC50" s="31"/>
      <c r="BD50" s="31"/>
      <c r="BE50" s="31"/>
      <c r="BF50" s="31"/>
      <c r="BG50" s="2"/>
      <c r="BH50" s="2"/>
      <c r="BI50" s="2"/>
      <c r="BJ50" s="2"/>
      <c r="BK50" s="2"/>
      <c r="BL50" s="2"/>
      <c r="BM50" s="2"/>
      <c r="BN50" s="101">
        <v>0</v>
      </c>
      <c r="BO50" s="101"/>
      <c r="BP50" s="101"/>
      <c r="BQ50" s="101"/>
      <c r="BR50" s="101"/>
    </row>
    <row r="51" spans="1:7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20"/>
      <c r="AT51" s="20"/>
      <c r="AU51" s="20"/>
      <c r="AV51" s="20"/>
      <c r="AW51" s="20"/>
      <c r="AX51" s="20"/>
      <c r="AY51" s="20"/>
      <c r="AZ51" s="21" t="s">
        <v>57</v>
      </c>
      <c r="BA51" s="20"/>
      <c r="BB51" s="20"/>
      <c r="BC51" s="20"/>
      <c r="BD51" s="20"/>
      <c r="BE51" s="20"/>
      <c r="BF51" s="20"/>
      <c r="BG51" s="20"/>
      <c r="BH51" s="23"/>
      <c r="BI51" s="35"/>
      <c r="BJ51" s="35"/>
      <c r="BK51" s="35"/>
      <c r="BL51" s="35"/>
      <c r="BM51" s="35"/>
      <c r="BN51" s="94">
        <f>SUM(BN49:BR50)</f>
        <v>0</v>
      </c>
      <c r="BO51" s="95"/>
      <c r="BP51" s="95"/>
      <c r="BQ51" s="95"/>
      <c r="BR51" s="95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70" ht="18">
      <c r="A53" s="9"/>
      <c r="AJ53" s="9"/>
      <c r="AK53" s="9"/>
      <c r="AL53" s="9"/>
      <c r="AM53" s="9"/>
      <c r="AN53" s="9"/>
      <c r="AO53" s="9"/>
      <c r="AP53" s="9"/>
      <c r="AQ53" s="9"/>
      <c r="AR53" s="9"/>
      <c r="AS53" s="20"/>
      <c r="AT53" s="20"/>
      <c r="AU53" s="20"/>
      <c r="AV53" s="20"/>
      <c r="AW53" s="20"/>
      <c r="AX53" s="20"/>
      <c r="AY53" s="20"/>
      <c r="AZ53" s="46" t="s">
        <v>61</v>
      </c>
      <c r="BA53" s="20"/>
      <c r="BB53" s="105">
        <f>SUM(BB21+BB26+BB30+BB46)</f>
        <v>5925</v>
      </c>
      <c r="BC53" s="106"/>
      <c r="BD53" s="106"/>
      <c r="BE53" s="106"/>
      <c r="BF53" s="106"/>
      <c r="BG53" s="44"/>
      <c r="BH53" s="44"/>
      <c r="BI53" s="44"/>
      <c r="BJ53" s="44"/>
      <c r="BK53" s="44"/>
      <c r="BL53" s="45"/>
      <c r="BM53" s="45" t="s">
        <v>16</v>
      </c>
      <c r="BN53" s="111">
        <f>SUM(BN36+BN41+BN51)</f>
        <v>257.6061</v>
      </c>
      <c r="BO53" s="111"/>
      <c r="BP53" s="111"/>
      <c r="BQ53" s="111"/>
      <c r="BR53" s="111"/>
    </row>
    <row r="55" spans="2:70" ht="18.6" thickBot="1">
      <c r="B55" s="11" t="s">
        <v>58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O55" s="9"/>
      <c r="AP55" s="9"/>
      <c r="AQ55" s="9"/>
      <c r="AR55" s="9"/>
      <c r="AS55" s="29"/>
      <c r="AT55" s="29"/>
      <c r="AU55" s="29"/>
      <c r="AV55" s="29"/>
      <c r="AW55" s="29"/>
      <c r="AX55" s="29"/>
      <c r="AY55" s="29"/>
      <c r="AZ55" s="30"/>
      <c r="BA55" s="29"/>
      <c r="BB55" s="29"/>
      <c r="BC55" s="29"/>
      <c r="BD55" s="37"/>
      <c r="BE55" s="37"/>
      <c r="BF55" s="37"/>
      <c r="BG55" s="37"/>
      <c r="BH55" s="37"/>
      <c r="BI55" s="30" t="s">
        <v>59</v>
      </c>
      <c r="BJ55" s="37"/>
      <c r="BK55" s="37"/>
      <c r="BL55" s="104">
        <f>BB53+BN53</f>
        <v>6182.6061</v>
      </c>
      <c r="BM55" s="104"/>
      <c r="BN55" s="104"/>
      <c r="BO55" s="104"/>
      <c r="BP55" s="104"/>
      <c r="BQ55" s="104"/>
      <c r="BR55" s="104"/>
    </row>
    <row r="56" ht="15" thickTop="1"/>
    <row r="58" spans="2:70" ht="15">
      <c r="B58" s="79" t="s">
        <v>109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</row>
    <row r="59" spans="2:70" ht="1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</row>
    <row r="60" spans="2:70" ht="1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</row>
    <row r="61" spans="2:70" ht="1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</row>
  </sheetData>
  <sheetProtection selectLockedCells="1"/>
  <mergeCells count="68">
    <mergeCell ref="BN51:BR51"/>
    <mergeCell ref="BB53:BF53"/>
    <mergeCell ref="BN53:BR53"/>
    <mergeCell ref="Q55:AI55"/>
    <mergeCell ref="BL55:BR55"/>
    <mergeCell ref="B50:C50"/>
    <mergeCell ref="D50:AQ50"/>
    <mergeCell ref="BN50:BR50"/>
    <mergeCell ref="B39:C39"/>
    <mergeCell ref="D39:AQ39"/>
    <mergeCell ref="BN39:BR39"/>
    <mergeCell ref="B40:C40"/>
    <mergeCell ref="D40:AQ40"/>
    <mergeCell ref="BN40:BR40"/>
    <mergeCell ref="BN41:BR41"/>
    <mergeCell ref="B49:C49"/>
    <mergeCell ref="D49:AQ49"/>
    <mergeCell ref="AR49:AS49"/>
    <mergeCell ref="BN49:BR49"/>
    <mergeCell ref="B44:K44"/>
    <mergeCell ref="T44:U44"/>
    <mergeCell ref="BN36:BR36"/>
    <mergeCell ref="BB30:BF30"/>
    <mergeCell ref="B33:AE33"/>
    <mergeCell ref="BN33:BR33"/>
    <mergeCell ref="BN34:BR34"/>
    <mergeCell ref="B35:D35"/>
    <mergeCell ref="E35:AQ35"/>
    <mergeCell ref="BN35:BR35"/>
    <mergeCell ref="BB26:BF26"/>
    <mergeCell ref="B28:AQ28"/>
    <mergeCell ref="BB28:BF28"/>
    <mergeCell ref="B29:AQ29"/>
    <mergeCell ref="BB29:BF29"/>
    <mergeCell ref="BB17:BF17"/>
    <mergeCell ref="BB21:BF21"/>
    <mergeCell ref="B24:AQ24"/>
    <mergeCell ref="BB24:BF24"/>
    <mergeCell ref="BB25:BF25"/>
    <mergeCell ref="AS7:AW7"/>
    <mergeCell ref="C14:AQ14"/>
    <mergeCell ref="BB14:BF14"/>
    <mergeCell ref="BB15:BF15"/>
    <mergeCell ref="BB16:BF16"/>
    <mergeCell ref="B58:BR61"/>
    <mergeCell ref="A1:BR1"/>
    <mergeCell ref="A2:BR2"/>
    <mergeCell ref="A3:BR3"/>
    <mergeCell ref="AX5:BB5"/>
    <mergeCell ref="BC5:BM5"/>
    <mergeCell ref="C20:AQ20"/>
    <mergeCell ref="BB20:BF20"/>
    <mergeCell ref="B13:AY13"/>
    <mergeCell ref="AX7:BM7"/>
    <mergeCell ref="BN9:BR9"/>
    <mergeCell ref="B10:H10"/>
    <mergeCell ref="B7:F7"/>
    <mergeCell ref="G7:V7"/>
    <mergeCell ref="X7:AB7"/>
    <mergeCell ref="AC7:AR7"/>
    <mergeCell ref="BB46:BF46"/>
    <mergeCell ref="AD44:AE44"/>
    <mergeCell ref="AR44:AS44"/>
    <mergeCell ref="BB44:BF44"/>
    <mergeCell ref="B45:O45"/>
    <mergeCell ref="X45:Y45"/>
    <mergeCell ref="AH45:AI45"/>
    <mergeCell ref="BB45:BF45"/>
  </mergeCells>
  <dataValidations count="1" disablePrompts="1">
    <dataValidation type="list" allowBlank="1" showInputMessage="1" showErrorMessage="1" sqref="AC7:AR7">
      <formula1>$BU$1:$BU$9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2342-75E9-4C46-915F-9F9D87438DB7}">
  <sheetPr>
    <tabColor rgb="FFFF66CC"/>
    <pageSetUpPr fitToPage="1"/>
  </sheetPr>
  <dimension ref="A1:BU64"/>
  <sheetViews>
    <sheetView workbookViewId="0" topLeftCell="A24">
      <selection activeCell="AD24" sqref="AD24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9.140625" style="0" hidden="1" customWidth="1"/>
    <col min="73" max="73" width="14.140625" style="0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73</v>
      </c>
      <c r="BU1" s="54" t="s">
        <v>74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75</v>
      </c>
      <c r="BU2" s="54" t="s">
        <v>76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64</v>
      </c>
      <c r="BU3" s="54"/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0</v>
      </c>
      <c r="BU4" s="54"/>
    </row>
    <row r="5" spans="1:73" ht="15">
      <c r="A5" s="2"/>
      <c r="B5" s="2"/>
      <c r="C5" s="2"/>
      <c r="D5" s="2"/>
      <c r="E5" s="2"/>
      <c r="F5" s="2"/>
      <c r="G5" s="63" t="s">
        <v>112</v>
      </c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2</v>
      </c>
      <c r="BU5" s="54"/>
    </row>
    <row r="6" spans="1:73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68</v>
      </c>
      <c r="BU6" s="54"/>
    </row>
    <row r="7" spans="1:73" ht="15">
      <c r="A7" s="2"/>
      <c r="B7" s="84" t="s">
        <v>12</v>
      </c>
      <c r="C7" s="84"/>
      <c r="D7" s="84"/>
      <c r="E7" s="84"/>
      <c r="F7" s="84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66</v>
      </c>
      <c r="BU7" s="54"/>
    </row>
    <row r="8" spans="1:73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4</v>
      </c>
      <c r="BU8" s="54"/>
    </row>
    <row r="9" spans="1:7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5</v>
      </c>
      <c r="BU9" s="54"/>
    </row>
    <row r="10" spans="1:73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69</v>
      </c>
      <c r="BU10" s="54"/>
    </row>
    <row r="11" spans="1:73" ht="15">
      <c r="A11" s="9"/>
      <c r="B11" s="10" t="s">
        <v>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T11" s="1" t="s">
        <v>65</v>
      </c>
      <c r="BU11" s="54"/>
    </row>
    <row r="12" spans="1:73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77</v>
      </c>
      <c r="BU12" s="54"/>
    </row>
    <row r="13" spans="1:73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 t="s">
        <v>78</v>
      </c>
      <c r="BU13" s="54"/>
    </row>
    <row r="14" spans="1:73" ht="15">
      <c r="A14" s="9"/>
      <c r="B14" s="12"/>
      <c r="C14" s="87" t="s">
        <v>31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150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9"/>
      <c r="BO14" s="49"/>
      <c r="BP14" s="49"/>
      <c r="BQ14" s="49"/>
      <c r="BR14" s="49"/>
      <c r="BT14" s="1" t="s">
        <v>10</v>
      </c>
      <c r="BU14" s="54"/>
    </row>
    <row r="15" spans="1:73" ht="15">
      <c r="A15" s="9"/>
      <c r="B15" s="12"/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300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  <c r="BT15" s="1" t="s">
        <v>70</v>
      </c>
      <c r="BU15" s="54"/>
    </row>
    <row r="16" spans="1:73" ht="15">
      <c r="A16" s="9"/>
      <c r="B16" s="12"/>
      <c r="C16" s="17" t="s">
        <v>34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1">
        <v>150</v>
      </c>
      <c r="BC16" s="91"/>
      <c r="BD16" s="91"/>
      <c r="BE16" s="91"/>
      <c r="BF16" s="91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  <c r="BT16" s="1" t="s">
        <v>79</v>
      </c>
      <c r="BU16" s="54"/>
    </row>
    <row r="17" spans="1:73" ht="15">
      <c r="A17" s="9"/>
      <c r="B17" s="12"/>
      <c r="C17" s="17" t="s">
        <v>35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92">
        <v>400</v>
      </c>
      <c r="BC17" s="92"/>
      <c r="BD17" s="92"/>
      <c r="BE17" s="92"/>
      <c r="BF17" s="92"/>
      <c r="BG17" s="16" t="s">
        <v>32</v>
      </c>
      <c r="BH17" s="9"/>
      <c r="BI17" s="9"/>
      <c r="BJ17" s="9"/>
      <c r="BK17" s="9"/>
      <c r="BL17" s="9"/>
      <c r="BM17" s="9"/>
      <c r="BN17" s="49"/>
      <c r="BO17" s="49"/>
      <c r="BP17" s="49"/>
      <c r="BQ17" s="49"/>
      <c r="BR17" s="49"/>
      <c r="BT17" s="1" t="s">
        <v>11</v>
      </c>
      <c r="BU17" s="54"/>
    </row>
    <row r="18" spans="1:73" ht="15">
      <c r="A18" s="9"/>
      <c r="B18" s="12"/>
      <c r="C18" s="17" t="s">
        <v>81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9"/>
      <c r="AS18" s="9"/>
      <c r="AT18" s="9"/>
      <c r="AU18" s="9"/>
      <c r="AV18" s="9"/>
      <c r="AW18" s="9"/>
      <c r="AX18" s="9"/>
      <c r="AY18" s="9"/>
      <c r="AZ18" s="9"/>
      <c r="BA18" s="2"/>
      <c r="BB18" s="92">
        <v>165</v>
      </c>
      <c r="BC18" s="92"/>
      <c r="BD18" s="92"/>
      <c r="BE18" s="92"/>
      <c r="BF18" s="92"/>
      <c r="BG18" s="16" t="s">
        <v>32</v>
      </c>
      <c r="BH18" s="9"/>
      <c r="BI18" s="9"/>
      <c r="BJ18" s="9"/>
      <c r="BK18" s="9"/>
      <c r="BL18" s="9"/>
      <c r="BM18" s="9"/>
      <c r="BN18" s="49"/>
      <c r="BO18" s="49"/>
      <c r="BP18" s="49"/>
      <c r="BQ18" s="49"/>
      <c r="BR18" s="49"/>
      <c r="BT18" s="1"/>
      <c r="BU18" s="54"/>
    </row>
    <row r="19" spans="1:73" ht="15">
      <c r="A19" s="9"/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9"/>
      <c r="AS19" s="9"/>
      <c r="AT19" s="9"/>
      <c r="AU19" s="9"/>
      <c r="AV19" s="9"/>
      <c r="AW19" s="9"/>
      <c r="AX19" s="9"/>
      <c r="AY19" s="9"/>
      <c r="AZ19" s="9"/>
      <c r="BA19" s="2"/>
      <c r="BB19" s="1"/>
      <c r="BC19" s="1"/>
      <c r="BD19" s="1"/>
      <c r="BE19" s="1"/>
      <c r="BF19" s="1"/>
      <c r="BG19" s="16"/>
      <c r="BH19" s="9"/>
      <c r="BI19" s="2"/>
      <c r="BJ19" s="2"/>
      <c r="BK19" s="2"/>
      <c r="BL19" s="2"/>
      <c r="BM19" s="2"/>
      <c r="BN19" s="50"/>
      <c r="BO19" s="50"/>
      <c r="BP19" s="50"/>
      <c r="BQ19" s="50"/>
      <c r="BR19" s="50"/>
      <c r="BT19" s="1" t="s">
        <v>71</v>
      </c>
      <c r="BU19" s="54"/>
    </row>
    <row r="20" spans="1:73" ht="15">
      <c r="A20" s="9"/>
      <c r="B20" s="10" t="s">
        <v>36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"/>
      <c r="BC20" s="1"/>
      <c r="BD20" s="1"/>
      <c r="BE20" s="1"/>
      <c r="BF20" s="1"/>
      <c r="BG20" s="16"/>
      <c r="BH20" s="9"/>
      <c r="BI20" s="9"/>
      <c r="BJ20" s="9"/>
      <c r="BK20" s="9"/>
      <c r="BL20" s="9"/>
      <c r="BM20" s="9"/>
      <c r="BN20" s="50"/>
      <c r="BO20" s="50"/>
      <c r="BP20" s="50"/>
      <c r="BQ20" s="50"/>
      <c r="BR20" s="50"/>
      <c r="BT20" s="1" t="s">
        <v>80</v>
      </c>
      <c r="BU20" s="54"/>
    </row>
    <row r="21" spans="1:70" ht="15">
      <c r="A21" s="9"/>
      <c r="B21" s="9"/>
      <c r="C21" s="87" t="s">
        <v>37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03">
        <v>500</v>
      </c>
      <c r="BC21" s="103"/>
      <c r="BD21" s="103"/>
      <c r="BE21" s="103"/>
      <c r="BF21" s="103"/>
      <c r="BG21" s="16" t="s">
        <v>32</v>
      </c>
      <c r="BH21" s="9"/>
      <c r="BI21" s="9"/>
      <c r="BJ21" s="9"/>
      <c r="BK21" s="9"/>
      <c r="BL21" s="9"/>
      <c r="BM21" s="9"/>
      <c r="BN21" s="49"/>
      <c r="BO21" s="49"/>
      <c r="BP21" s="49"/>
      <c r="BQ21" s="49"/>
      <c r="BR21" s="49"/>
    </row>
    <row r="22" spans="1:7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8"/>
      <c r="AR22" s="18"/>
      <c r="AS22" s="19"/>
      <c r="AT22" s="19"/>
      <c r="AU22" s="19"/>
      <c r="AV22" s="19"/>
      <c r="AW22" s="19"/>
      <c r="AX22" s="18"/>
      <c r="AY22" s="20"/>
      <c r="AZ22" s="21" t="s">
        <v>38</v>
      </c>
      <c r="BA22" s="20"/>
      <c r="BB22" s="105">
        <f>SUM(BB14:BF21)</f>
        <v>1665</v>
      </c>
      <c r="BC22" s="106"/>
      <c r="BD22" s="106"/>
      <c r="BE22" s="106"/>
      <c r="BF22" s="106"/>
      <c r="BG22" s="58" t="s">
        <v>32</v>
      </c>
      <c r="BH22" s="23"/>
      <c r="BI22" s="59"/>
      <c r="BJ22" s="59"/>
      <c r="BK22" s="59"/>
      <c r="BL22" s="59"/>
      <c r="BM22" s="59"/>
      <c r="BN22" s="60"/>
      <c r="BO22" s="60"/>
      <c r="BP22" s="60"/>
      <c r="BQ22" s="60"/>
      <c r="BR22" s="60"/>
    </row>
    <row r="23" spans="1:7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39"/>
      <c r="AR23" s="39"/>
      <c r="AS23" s="40"/>
      <c r="AT23" s="40"/>
      <c r="AU23" s="40"/>
      <c r="AV23" s="40"/>
      <c r="AW23" s="40"/>
      <c r="AX23" s="39"/>
      <c r="AY23" s="9"/>
      <c r="AZ23" s="26"/>
      <c r="BA23" s="9"/>
      <c r="BB23" s="55"/>
      <c r="BC23" s="56"/>
      <c r="BD23" s="56"/>
      <c r="BE23" s="56"/>
      <c r="BF23" s="56"/>
      <c r="BG23" s="24"/>
      <c r="BH23" s="2"/>
      <c r="BI23" s="57"/>
      <c r="BJ23" s="57"/>
      <c r="BK23" s="57"/>
      <c r="BL23" s="57"/>
      <c r="BM23" s="57"/>
      <c r="BN23" s="57"/>
      <c r="BO23" s="57"/>
      <c r="BP23" s="57"/>
      <c r="BQ23" s="57"/>
      <c r="BR23" s="57"/>
    </row>
    <row r="24" spans="1:70" ht="15">
      <c r="A24" s="9"/>
      <c r="B24" s="10" t="s">
        <v>39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"/>
      <c r="BC24" s="1"/>
      <c r="BD24" s="1"/>
      <c r="BE24" s="1"/>
      <c r="BF24" s="1"/>
      <c r="BG24" s="24"/>
      <c r="BH24" s="9"/>
      <c r="BI24" s="9"/>
      <c r="BJ24" s="9"/>
      <c r="BK24" s="9"/>
      <c r="BL24" s="9"/>
      <c r="BM24" s="9"/>
      <c r="BN24" s="50"/>
      <c r="BO24" s="50"/>
      <c r="BP24" s="50"/>
      <c r="BQ24" s="50"/>
      <c r="BR24" s="50"/>
    </row>
    <row r="25" spans="1:70" ht="15">
      <c r="A25" s="2"/>
      <c r="B25" s="87" t="s">
        <v>40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4"/>
      <c r="AS25" s="13"/>
      <c r="AT25" s="4"/>
      <c r="AU25" s="4"/>
      <c r="AV25" s="4"/>
      <c r="AW25" s="9"/>
      <c r="AX25" s="2"/>
      <c r="AY25" s="2"/>
      <c r="AZ25" s="2"/>
      <c r="BA25" s="2"/>
      <c r="BB25" s="91">
        <v>200</v>
      </c>
      <c r="BC25" s="91"/>
      <c r="BD25" s="91"/>
      <c r="BE25" s="91"/>
      <c r="BF25" s="91"/>
      <c r="BG25" s="16" t="s">
        <v>32</v>
      </c>
      <c r="BH25" s="2"/>
      <c r="BI25" s="2"/>
      <c r="BJ25" s="2"/>
      <c r="BK25" s="2"/>
      <c r="BL25" s="2"/>
      <c r="BM25" s="2"/>
      <c r="BN25" s="49"/>
      <c r="BO25" s="49"/>
      <c r="BP25" s="49"/>
      <c r="BQ25" s="49"/>
      <c r="BR25" s="49"/>
    </row>
    <row r="26" spans="1:70" ht="15">
      <c r="A26" s="2"/>
      <c r="B26" s="17" t="s">
        <v>41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4"/>
      <c r="AS26" s="13"/>
      <c r="AT26" s="4"/>
      <c r="AU26" s="4"/>
      <c r="AV26" s="4"/>
      <c r="AW26" s="9"/>
      <c r="AX26" s="2"/>
      <c r="AY26" s="2"/>
      <c r="AZ26" s="2"/>
      <c r="BA26" s="2"/>
      <c r="BB26" s="102">
        <v>2000</v>
      </c>
      <c r="BC26" s="102"/>
      <c r="BD26" s="102"/>
      <c r="BE26" s="102"/>
      <c r="BF26" s="102"/>
      <c r="BG26" s="16" t="s">
        <v>32</v>
      </c>
      <c r="BH26" s="2"/>
      <c r="BI26" s="2"/>
      <c r="BJ26" s="2"/>
      <c r="BK26" s="2"/>
      <c r="BL26" s="2"/>
      <c r="BM26" s="2"/>
      <c r="BN26" s="49"/>
      <c r="BO26" s="49"/>
      <c r="BP26" s="49"/>
      <c r="BQ26" s="49"/>
      <c r="BR26" s="49"/>
    </row>
    <row r="27" spans="1:70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 t="s">
        <v>42</v>
      </c>
      <c r="BA27" s="20"/>
      <c r="BB27" s="105">
        <f>SUM(BB25:BF26)</f>
        <v>2200</v>
      </c>
      <c r="BC27" s="106"/>
      <c r="BD27" s="106"/>
      <c r="BE27" s="106"/>
      <c r="BF27" s="106"/>
      <c r="BG27" s="20"/>
      <c r="BH27" s="20"/>
      <c r="BI27" s="35"/>
      <c r="BJ27" s="38"/>
      <c r="BK27" s="38"/>
      <c r="BL27" s="38"/>
      <c r="BM27" s="38"/>
      <c r="BN27" s="51"/>
      <c r="BO27" s="51"/>
      <c r="BP27" s="51"/>
      <c r="BQ27" s="51"/>
      <c r="BR27" s="51"/>
    </row>
    <row r="28" spans="1:70" ht="15">
      <c r="A28" s="10"/>
      <c r="B28" s="10" t="s">
        <v>43</v>
      </c>
      <c r="C28" s="10"/>
      <c r="D28" s="10"/>
      <c r="E28" s="10"/>
      <c r="F28" s="10"/>
      <c r="G28" s="10"/>
      <c r="H28" s="10"/>
      <c r="I28" s="10"/>
      <c r="J28" s="25"/>
      <c r="K28" s="25"/>
      <c r="L28" s="25"/>
      <c r="M28" s="25"/>
      <c r="N28" s="25"/>
      <c r="O28" s="25"/>
      <c r="P28" s="2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48"/>
      <c r="BO28" s="48"/>
      <c r="BP28" s="48"/>
      <c r="BQ28" s="48"/>
      <c r="BR28" s="48"/>
    </row>
    <row r="29" spans="1:70" ht="15">
      <c r="A29" s="1"/>
      <c r="B29" s="76" t="s">
        <v>44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91">
        <v>1000</v>
      </c>
      <c r="BC29" s="91"/>
      <c r="BD29" s="91"/>
      <c r="BE29" s="91"/>
      <c r="BF29" s="91"/>
      <c r="BG29" s="16" t="s">
        <v>32</v>
      </c>
      <c r="BH29" s="2"/>
      <c r="BI29" s="2"/>
      <c r="BJ29" s="2"/>
      <c r="BK29" s="2"/>
      <c r="BL29" s="2"/>
      <c r="BM29" s="2"/>
      <c r="BN29" s="49"/>
      <c r="BO29" s="49"/>
      <c r="BP29" s="49"/>
      <c r="BQ29" s="49"/>
      <c r="BR29" s="49"/>
    </row>
    <row r="30" spans="1:70" ht="15">
      <c r="A30" s="1"/>
      <c r="B30" s="76" t="s">
        <v>45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92">
        <v>2400</v>
      </c>
      <c r="BC30" s="92"/>
      <c r="BD30" s="92"/>
      <c r="BE30" s="92"/>
      <c r="BF30" s="92"/>
      <c r="BG30" s="16" t="s">
        <v>32</v>
      </c>
      <c r="BH30" s="2"/>
      <c r="BI30" s="2"/>
      <c r="BJ30" s="2"/>
      <c r="BK30" s="2"/>
      <c r="BL30" s="2"/>
      <c r="BM30" s="2"/>
      <c r="BN30" s="49"/>
      <c r="BO30" s="49"/>
      <c r="BP30" s="49"/>
      <c r="BQ30" s="49"/>
      <c r="BR30" s="49"/>
    </row>
    <row r="31" spans="1:70" ht="1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13"/>
      <c r="M31" s="4"/>
      <c r="N31" s="4"/>
      <c r="O31" s="9"/>
      <c r="P31" s="4"/>
      <c r="Q31" s="4"/>
      <c r="R31" s="4"/>
      <c r="S31" s="4"/>
      <c r="T31" s="4"/>
      <c r="U31" s="13"/>
      <c r="V31" s="4"/>
      <c r="W31" s="4"/>
      <c r="X31" s="9"/>
      <c r="Y31" s="2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8"/>
      <c r="AQ31" s="18"/>
      <c r="AR31" s="18"/>
      <c r="AS31" s="18"/>
      <c r="AT31" s="18"/>
      <c r="AU31" s="18"/>
      <c r="AV31" s="18"/>
      <c r="AW31" s="18"/>
      <c r="AX31" s="18"/>
      <c r="AY31" s="23"/>
      <c r="AZ31" s="21" t="s">
        <v>47</v>
      </c>
      <c r="BA31" s="23"/>
      <c r="BB31" s="105">
        <f>SUM(BB29:BF30)</f>
        <v>3400</v>
      </c>
      <c r="BC31" s="106"/>
      <c r="BD31" s="106"/>
      <c r="BE31" s="106"/>
      <c r="BF31" s="106"/>
      <c r="BG31" s="23"/>
      <c r="BH31" s="23"/>
      <c r="BI31" s="35"/>
      <c r="BJ31" s="35"/>
      <c r="BK31" s="35"/>
      <c r="BL31" s="35"/>
      <c r="BM31" s="35"/>
      <c r="BN31" s="53"/>
      <c r="BO31" s="53"/>
      <c r="BP31" s="53"/>
      <c r="BQ31" s="53"/>
      <c r="BR31" s="53"/>
    </row>
    <row r="32" spans="1:70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52"/>
      <c r="BO32" s="52"/>
      <c r="BP32" s="52"/>
      <c r="BQ32" s="52"/>
      <c r="BR32" s="52"/>
    </row>
    <row r="33" spans="1:70" ht="15">
      <c r="A33" s="9"/>
      <c r="B33" s="10" t="s">
        <v>48</v>
      </c>
      <c r="C33" s="28"/>
      <c r="D33" s="28"/>
      <c r="E33" s="28"/>
      <c r="F33" s="28"/>
      <c r="G33" s="28"/>
      <c r="H33" s="28"/>
      <c r="I33" s="28"/>
      <c r="J33" s="28"/>
      <c r="K33" s="2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2"/>
      <c r="BC33" s="2"/>
      <c r="BD33" s="2"/>
      <c r="BE33" s="2"/>
      <c r="BF33" s="2"/>
      <c r="BG33" s="9"/>
      <c r="BH33" s="9"/>
      <c r="BI33" s="9"/>
      <c r="BJ33" s="9"/>
      <c r="BK33" s="9"/>
      <c r="BL33" s="9"/>
      <c r="BM33" s="9"/>
      <c r="BN33" s="52"/>
      <c r="BO33" s="52"/>
      <c r="BP33" s="52"/>
      <c r="BQ33" s="52"/>
      <c r="BR33" s="52"/>
    </row>
    <row r="34" spans="1:70" ht="15">
      <c r="A34" s="2"/>
      <c r="B34" s="73" t="s">
        <v>49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31"/>
      <c r="BC34" s="31"/>
      <c r="BD34" s="31"/>
      <c r="BE34" s="31"/>
      <c r="BF34" s="31"/>
      <c r="BG34" s="2"/>
      <c r="BH34" s="2"/>
      <c r="BI34" s="2"/>
      <c r="BJ34" s="2"/>
      <c r="BK34" s="2"/>
      <c r="BL34" s="2"/>
      <c r="BM34" s="2"/>
      <c r="BN34" s="100">
        <v>0</v>
      </c>
      <c r="BO34" s="100"/>
      <c r="BP34" s="100"/>
      <c r="BQ34" s="100"/>
      <c r="BR34" s="100"/>
    </row>
    <row r="35" spans="1:70" ht="15">
      <c r="A35" s="2"/>
      <c r="B35" s="1" t="s">
        <v>50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31"/>
      <c r="BC35" s="31"/>
      <c r="BD35" s="31"/>
      <c r="BE35" s="31"/>
      <c r="BF35" s="31"/>
      <c r="BG35" s="2"/>
      <c r="BH35" s="2"/>
      <c r="BI35" s="2"/>
      <c r="BJ35" s="2"/>
      <c r="BK35" s="2"/>
      <c r="BL35" s="2"/>
      <c r="BM35" s="2"/>
      <c r="BN35" s="100">
        <v>0</v>
      </c>
      <c r="BO35" s="100"/>
      <c r="BP35" s="100"/>
      <c r="BQ35" s="100"/>
      <c r="BR35" s="100"/>
    </row>
    <row r="36" spans="1:70" ht="15">
      <c r="A36" s="2"/>
      <c r="B36" s="10" t="s">
        <v>139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7">
        <v>400</v>
      </c>
      <c r="BC36" s="117"/>
      <c r="BD36" s="117"/>
      <c r="BE36" s="117"/>
      <c r="BF36" s="117"/>
      <c r="BG36" s="16" t="s">
        <v>32</v>
      </c>
      <c r="BH36" s="2"/>
      <c r="BI36" s="2"/>
      <c r="BJ36" s="2"/>
      <c r="BK36" s="2"/>
      <c r="BL36" s="2"/>
      <c r="BM36" s="2"/>
      <c r="BN36" s="72"/>
      <c r="BO36" s="72"/>
      <c r="BP36" s="72"/>
      <c r="BQ36" s="72"/>
      <c r="BR36" s="72"/>
    </row>
    <row r="37" spans="1:70" ht="15">
      <c r="A37" s="2"/>
      <c r="B37" s="73" t="s">
        <v>51</v>
      </c>
      <c r="C37" s="73"/>
      <c r="D37" s="73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99"/>
      <c r="AO37" s="99"/>
      <c r="AP37" s="99"/>
      <c r="AQ37" s="99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1">
        <v>0</v>
      </c>
      <c r="BO37" s="101"/>
      <c r="BP37" s="101"/>
      <c r="BQ37" s="101"/>
      <c r="BR37" s="101"/>
    </row>
    <row r="38" spans="1:7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 t="s">
        <v>52</v>
      </c>
      <c r="BA38" s="20"/>
      <c r="BB38" s="105">
        <f>SUM(BB36:BF37)</f>
        <v>400</v>
      </c>
      <c r="BC38" s="106"/>
      <c r="BD38" s="106"/>
      <c r="BE38" s="106"/>
      <c r="BF38" s="106"/>
      <c r="BG38" s="20"/>
      <c r="BH38" s="23"/>
      <c r="BI38" s="35"/>
      <c r="BJ38" s="35"/>
      <c r="BK38" s="35"/>
      <c r="BL38" s="35"/>
      <c r="BM38" s="35"/>
      <c r="BN38" s="94">
        <f>SUM(BN34:BR37)</f>
        <v>0</v>
      </c>
      <c r="BO38" s="95"/>
      <c r="BP38" s="95"/>
      <c r="BQ38" s="95"/>
      <c r="BR38" s="95"/>
    </row>
    <row r="39" spans="1:7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"/>
      <c r="BC39" s="2"/>
      <c r="BD39" s="2"/>
      <c r="BE39" s="2"/>
      <c r="BF39" s="2"/>
      <c r="BG39" s="9"/>
      <c r="BH39" s="9"/>
      <c r="BI39" s="9"/>
      <c r="BJ39" s="9"/>
      <c r="BK39" s="9"/>
      <c r="BL39" s="9"/>
      <c r="BM39" s="9"/>
      <c r="BN39" s="52"/>
      <c r="BO39" s="52"/>
      <c r="BP39" s="52"/>
      <c r="BQ39" s="52"/>
      <c r="BR39" s="52"/>
    </row>
    <row r="40" spans="1:70" ht="15">
      <c r="A40" s="9"/>
      <c r="B40" s="10" t="s">
        <v>53</v>
      </c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2"/>
      <c r="BC40" s="2"/>
      <c r="BD40" s="2"/>
      <c r="BE40" s="2"/>
      <c r="BF40" s="2"/>
      <c r="BG40" s="9"/>
      <c r="BH40" s="9"/>
      <c r="BI40" s="9"/>
      <c r="BJ40" s="9"/>
      <c r="BK40" s="9"/>
      <c r="BL40" s="9"/>
      <c r="BM40" s="9"/>
      <c r="BN40" s="52"/>
      <c r="BO40" s="52"/>
      <c r="BP40" s="52"/>
      <c r="BQ40" s="52"/>
      <c r="BR40" s="52"/>
    </row>
    <row r="41" spans="1:70" ht="15">
      <c r="A41" s="9"/>
      <c r="B41" s="73" t="s">
        <v>54</v>
      </c>
      <c r="C41" s="73"/>
      <c r="D41" s="98" t="s">
        <v>129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31"/>
      <c r="BC41" s="31"/>
      <c r="BD41" s="31"/>
      <c r="BE41" s="31"/>
      <c r="BF41" s="31"/>
      <c r="BG41" s="2"/>
      <c r="BH41" s="2"/>
      <c r="BI41" s="2"/>
      <c r="BJ41" s="2"/>
      <c r="BK41" s="2"/>
      <c r="BL41" s="2"/>
      <c r="BM41" s="2"/>
      <c r="BN41" s="100">
        <v>429.4</v>
      </c>
      <c r="BO41" s="100"/>
      <c r="BP41" s="100"/>
      <c r="BQ41" s="100"/>
      <c r="BR41" s="100"/>
    </row>
    <row r="42" spans="1:70" ht="15">
      <c r="A42" s="2"/>
      <c r="B42" s="73" t="s">
        <v>54</v>
      </c>
      <c r="C42" s="73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31"/>
      <c r="BC42" s="31"/>
      <c r="BD42" s="31"/>
      <c r="BE42" s="31"/>
      <c r="BF42" s="31"/>
      <c r="BG42" s="2"/>
      <c r="BH42" s="2"/>
      <c r="BI42" s="2"/>
      <c r="BJ42" s="2"/>
      <c r="BK42" s="2"/>
      <c r="BL42" s="2"/>
      <c r="BM42" s="2"/>
      <c r="BN42" s="100">
        <v>0</v>
      </c>
      <c r="BO42" s="100"/>
      <c r="BP42" s="100"/>
      <c r="BQ42" s="100"/>
      <c r="BR42" s="100"/>
    </row>
    <row r="43" spans="1:70" ht="15">
      <c r="A43" s="2"/>
      <c r="B43" s="73" t="s">
        <v>54</v>
      </c>
      <c r="C43" s="73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6"/>
      <c r="AL43" s="116"/>
      <c r="AM43" s="116"/>
      <c r="AN43" s="116"/>
      <c r="AO43" s="116"/>
      <c r="AP43" s="116"/>
      <c r="AQ43" s="116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31"/>
      <c r="BC43" s="31"/>
      <c r="BD43" s="31"/>
      <c r="BE43" s="31"/>
      <c r="BF43" s="31"/>
      <c r="BG43" s="2"/>
      <c r="BH43" s="2"/>
      <c r="BI43" s="2"/>
      <c r="BJ43" s="2"/>
      <c r="BK43" s="2"/>
      <c r="BL43" s="2"/>
      <c r="BM43" s="2"/>
      <c r="BN43" s="101">
        <v>0</v>
      </c>
      <c r="BO43" s="101"/>
      <c r="BP43" s="101"/>
      <c r="BQ43" s="101"/>
      <c r="BR43" s="101"/>
    </row>
    <row r="44" spans="1:70" ht="15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 t="s">
        <v>55</v>
      </c>
      <c r="BA44" s="20"/>
      <c r="BB44" s="23"/>
      <c r="BC44" s="23"/>
      <c r="BD44" s="23"/>
      <c r="BE44" s="23"/>
      <c r="BF44" s="23"/>
      <c r="BG44" s="20"/>
      <c r="BH44" s="23"/>
      <c r="BI44" s="35"/>
      <c r="BJ44" s="35"/>
      <c r="BK44" s="35"/>
      <c r="BL44" s="35"/>
      <c r="BM44" s="35"/>
      <c r="BN44" s="94">
        <f>SUM(BN41:BR43)</f>
        <v>429.4</v>
      </c>
      <c r="BO44" s="95"/>
      <c r="BP44" s="95"/>
      <c r="BQ44" s="95"/>
      <c r="BR44" s="95"/>
    </row>
    <row r="45" spans="1:70" ht="15">
      <c r="A45" s="9"/>
      <c r="B45" s="10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26"/>
      <c r="BA45" s="9"/>
      <c r="BB45" s="2"/>
      <c r="BC45" s="2"/>
      <c r="BD45" s="2"/>
      <c r="BE45" s="2"/>
      <c r="BF45" s="2"/>
      <c r="BG45" s="9"/>
      <c r="BH45" s="2"/>
      <c r="BI45" s="57"/>
      <c r="BJ45" s="57"/>
      <c r="BK45" s="57"/>
      <c r="BL45" s="57"/>
      <c r="BM45" s="57"/>
      <c r="BN45" s="66"/>
      <c r="BO45" s="67"/>
      <c r="BP45" s="67"/>
      <c r="BQ45" s="67"/>
      <c r="BR45" s="67"/>
    </row>
    <row r="46" spans="1:70" ht="15">
      <c r="A46" s="9"/>
      <c r="B46" s="10" t="s">
        <v>115</v>
      </c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2"/>
      <c r="BC46" s="2"/>
      <c r="BD46" s="2"/>
      <c r="BE46" s="2"/>
      <c r="BF46" s="2"/>
      <c r="BG46" s="9"/>
      <c r="BH46" s="9"/>
      <c r="BI46" s="9"/>
      <c r="BJ46" s="9"/>
      <c r="BK46" s="9"/>
      <c r="BL46" s="9"/>
      <c r="BM46" s="9"/>
      <c r="BN46" s="52"/>
      <c r="BO46" s="52"/>
      <c r="BP46" s="52"/>
      <c r="BQ46" s="52"/>
      <c r="BR46" s="52"/>
    </row>
    <row r="47" spans="1:70" ht="15">
      <c r="A47" s="9"/>
      <c r="B47" s="76" t="s">
        <v>117</v>
      </c>
      <c r="C47" s="76"/>
      <c r="D47" s="76"/>
      <c r="E47" s="76"/>
      <c r="F47" s="76"/>
      <c r="G47" s="76"/>
      <c r="H47" s="76"/>
      <c r="I47" s="76"/>
      <c r="J47" s="76"/>
      <c r="K47" s="76"/>
      <c r="L47" s="10"/>
      <c r="M47" s="1" t="s">
        <v>118</v>
      </c>
      <c r="O47" s="10"/>
      <c r="P47" s="10"/>
      <c r="Q47" s="10"/>
      <c r="R47" s="10"/>
      <c r="S47" t="s">
        <v>20</v>
      </c>
      <c r="T47" s="88">
        <v>16</v>
      </c>
      <c r="U47" s="88"/>
      <c r="V47" s="10" t="s">
        <v>21</v>
      </c>
      <c r="W47" s="1" t="s">
        <v>120</v>
      </c>
      <c r="X47" s="10"/>
      <c r="Y47" s="10"/>
      <c r="Z47" s="50"/>
      <c r="AA47" s="50"/>
      <c r="AB47" s="50"/>
      <c r="AC47" s="50" t="s">
        <v>20</v>
      </c>
      <c r="AD47" s="89">
        <v>50</v>
      </c>
      <c r="AE47" s="89"/>
      <c r="AF47" s="50" t="s">
        <v>21</v>
      </c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90" t="s">
        <v>46</v>
      </c>
      <c r="AS47" s="90"/>
      <c r="AT47" s="15" t="s">
        <v>46</v>
      </c>
      <c r="AU47" s="2"/>
      <c r="AV47" s="2"/>
      <c r="AW47" s="2"/>
      <c r="AX47" s="2"/>
      <c r="AY47" s="2"/>
      <c r="AZ47" s="2" t="s">
        <v>46</v>
      </c>
      <c r="BA47" s="2"/>
      <c r="BB47" s="91">
        <f>T47*AD47</f>
        <v>800</v>
      </c>
      <c r="BC47" s="91"/>
      <c r="BD47" s="91"/>
      <c r="BE47" s="91"/>
      <c r="BF47" s="91"/>
      <c r="BG47" s="16" t="s">
        <v>32</v>
      </c>
      <c r="BH47" s="2"/>
      <c r="BI47" s="2"/>
      <c r="BJ47" s="2"/>
      <c r="BK47" s="2"/>
      <c r="BL47" s="2"/>
      <c r="BM47" s="2"/>
      <c r="BN47" s="49"/>
      <c r="BO47" s="49"/>
      <c r="BP47" s="49"/>
      <c r="BQ47" s="49"/>
      <c r="BR47" s="49"/>
    </row>
    <row r="48" spans="1:70" ht="15">
      <c r="A48" s="9"/>
      <c r="B48" s="76" t="s">
        <v>116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0"/>
      <c r="Q48" s="1" t="s">
        <v>118</v>
      </c>
      <c r="S48" s="10"/>
      <c r="T48" s="10"/>
      <c r="U48" s="10"/>
      <c r="V48" s="10"/>
      <c r="W48" t="s">
        <v>20</v>
      </c>
      <c r="X48" s="88">
        <v>7</v>
      </c>
      <c r="Y48" s="88"/>
      <c r="Z48" s="10" t="s">
        <v>21</v>
      </c>
      <c r="AA48" s="1" t="s">
        <v>120</v>
      </c>
      <c r="AB48" s="10"/>
      <c r="AC48" s="10"/>
      <c r="AD48" s="50"/>
      <c r="AE48" s="50"/>
      <c r="AF48" s="50"/>
      <c r="AG48" s="50" t="s">
        <v>20</v>
      </c>
      <c r="AH48" s="89">
        <v>50</v>
      </c>
      <c r="AI48" s="89"/>
      <c r="AJ48" s="50" t="s">
        <v>21</v>
      </c>
      <c r="AK48" s="50"/>
      <c r="AL48" s="50"/>
      <c r="AM48" s="50"/>
      <c r="AN48" s="50"/>
      <c r="AO48" s="50"/>
      <c r="AP48" s="50"/>
      <c r="AQ48" s="50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91">
        <f>X48*AH48</f>
        <v>350</v>
      </c>
      <c r="BC48" s="91"/>
      <c r="BD48" s="91"/>
      <c r="BE48" s="91"/>
      <c r="BF48" s="91"/>
      <c r="BG48" s="16" t="s">
        <v>32</v>
      </c>
      <c r="BH48" s="2"/>
      <c r="BI48" s="2"/>
      <c r="BJ48" s="2"/>
      <c r="BK48" s="2"/>
      <c r="BL48" s="2"/>
      <c r="BM48" s="2"/>
      <c r="BN48" s="49"/>
      <c r="BO48" s="49"/>
      <c r="BP48" s="49"/>
      <c r="BQ48" s="49"/>
      <c r="BR48" s="49"/>
    </row>
    <row r="49" spans="1:7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20"/>
      <c r="AT49" s="20"/>
      <c r="AU49" s="20"/>
      <c r="AV49" s="20"/>
      <c r="AW49" s="20"/>
      <c r="AX49" s="20"/>
      <c r="AY49" s="20"/>
      <c r="AZ49" s="21" t="s">
        <v>113</v>
      </c>
      <c r="BA49" s="20"/>
      <c r="BB49" s="105">
        <f>SUM(BB47:BF48)</f>
        <v>1150</v>
      </c>
      <c r="BC49" s="106"/>
      <c r="BD49" s="106"/>
      <c r="BE49" s="106"/>
      <c r="BF49" s="106"/>
      <c r="BG49" s="20"/>
      <c r="BH49" s="23"/>
      <c r="BI49" s="35"/>
      <c r="BJ49" s="35"/>
      <c r="BK49" s="35"/>
      <c r="BL49" s="35"/>
      <c r="BM49" s="35"/>
      <c r="BN49" s="59"/>
      <c r="BO49" s="68"/>
      <c r="BP49" s="68"/>
      <c r="BQ49" s="68"/>
      <c r="BR49" s="68"/>
    </row>
    <row r="50" spans="1:70" ht="15">
      <c r="A50" s="9"/>
      <c r="B50" s="10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2"/>
      <c r="BC50" s="2"/>
      <c r="BD50" s="2"/>
      <c r="BE50" s="2"/>
      <c r="BF50" s="2"/>
      <c r="BG50" s="9"/>
      <c r="BH50" s="9"/>
      <c r="BI50" s="9"/>
      <c r="BJ50" s="9"/>
      <c r="BK50" s="9"/>
      <c r="BL50" s="9"/>
      <c r="BM50" s="9"/>
      <c r="BN50" s="52"/>
      <c r="BO50" s="52"/>
      <c r="BP50" s="52"/>
      <c r="BQ50" s="52"/>
      <c r="BR50" s="52"/>
    </row>
    <row r="51" spans="1:70" ht="15">
      <c r="A51" s="9"/>
      <c r="B51" s="10" t="s">
        <v>56</v>
      </c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2"/>
      <c r="BC51" s="2"/>
      <c r="BD51" s="2"/>
      <c r="BE51" s="2"/>
      <c r="BF51" s="2"/>
      <c r="BG51" s="9"/>
      <c r="BH51" s="9"/>
      <c r="BI51" s="9"/>
      <c r="BJ51" s="9"/>
      <c r="BK51" s="9"/>
      <c r="BL51" s="9"/>
      <c r="BM51" s="9"/>
      <c r="BN51" s="52"/>
      <c r="BO51" s="52"/>
      <c r="BP51" s="52"/>
      <c r="BQ51" s="52"/>
      <c r="BR51" s="52"/>
    </row>
    <row r="52" spans="1:70" ht="15">
      <c r="A52" s="9"/>
      <c r="B52" s="73" t="s">
        <v>54</v>
      </c>
      <c r="C52" s="73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0" t="s">
        <v>46</v>
      </c>
      <c r="AS52" s="90"/>
      <c r="AT52" s="15" t="s">
        <v>46</v>
      </c>
      <c r="AU52" s="2"/>
      <c r="AV52" s="2"/>
      <c r="AW52" s="2"/>
      <c r="AX52" s="2"/>
      <c r="AY52" s="2"/>
      <c r="AZ52" s="2" t="s">
        <v>46</v>
      </c>
      <c r="BA52" s="2"/>
      <c r="BB52" s="31"/>
      <c r="BC52" s="31"/>
      <c r="BD52" s="31"/>
      <c r="BE52" s="31"/>
      <c r="BF52" s="31"/>
      <c r="BG52" s="2"/>
      <c r="BH52" s="2"/>
      <c r="BI52" s="2"/>
      <c r="BJ52" s="2"/>
      <c r="BK52" s="2"/>
      <c r="BL52" s="2"/>
      <c r="BM52" s="2"/>
      <c r="BN52" s="100">
        <v>0</v>
      </c>
      <c r="BO52" s="100"/>
      <c r="BP52" s="100"/>
      <c r="BQ52" s="100"/>
      <c r="BR52" s="100"/>
    </row>
    <row r="53" spans="1:70" ht="15">
      <c r="A53" s="9"/>
      <c r="B53" s="73" t="s">
        <v>54</v>
      </c>
      <c r="C53" s="73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31"/>
      <c r="BC53" s="31"/>
      <c r="BD53" s="31"/>
      <c r="BE53" s="31"/>
      <c r="BF53" s="31"/>
      <c r="BG53" s="2"/>
      <c r="BH53" s="2"/>
      <c r="BI53" s="2"/>
      <c r="BJ53" s="2"/>
      <c r="BK53" s="2"/>
      <c r="BL53" s="2"/>
      <c r="BM53" s="2"/>
      <c r="BN53" s="101">
        <v>0</v>
      </c>
      <c r="BO53" s="101"/>
      <c r="BP53" s="101"/>
      <c r="BQ53" s="101"/>
      <c r="BR53" s="101"/>
    </row>
    <row r="54" spans="1:7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20"/>
      <c r="AT54" s="20"/>
      <c r="AU54" s="20"/>
      <c r="AV54" s="20"/>
      <c r="AW54" s="20"/>
      <c r="AX54" s="20"/>
      <c r="AY54" s="20"/>
      <c r="AZ54" s="21" t="s">
        <v>57</v>
      </c>
      <c r="BA54" s="20"/>
      <c r="BB54" s="20"/>
      <c r="BC54" s="20"/>
      <c r="BD54" s="20"/>
      <c r="BE54" s="20"/>
      <c r="BF54" s="20"/>
      <c r="BG54" s="20"/>
      <c r="BH54" s="23"/>
      <c r="BI54" s="35"/>
      <c r="BJ54" s="35"/>
      <c r="BK54" s="35"/>
      <c r="BL54" s="35"/>
      <c r="BM54" s="35"/>
      <c r="BN54" s="94">
        <f>SUM(BN52:BR53)</f>
        <v>0</v>
      </c>
      <c r="BO54" s="95"/>
      <c r="BP54" s="95"/>
      <c r="BQ54" s="95"/>
      <c r="BR54" s="95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70" ht="18">
      <c r="A56" s="9"/>
      <c r="AJ56" s="9"/>
      <c r="AK56" s="9"/>
      <c r="AL56" s="9"/>
      <c r="AM56" s="9"/>
      <c r="AN56" s="9"/>
      <c r="AO56" s="9"/>
      <c r="AP56" s="9"/>
      <c r="AQ56" s="9"/>
      <c r="AR56" s="9"/>
      <c r="AS56" s="20"/>
      <c r="AT56" s="20"/>
      <c r="AU56" s="20"/>
      <c r="AV56" s="20"/>
      <c r="AW56" s="20"/>
      <c r="AX56" s="20"/>
      <c r="AY56" s="20"/>
      <c r="AZ56" s="46" t="s">
        <v>61</v>
      </c>
      <c r="BA56" s="105">
        <f>SUM(BB22+BB27+BB31+BB38+BB49)</f>
        <v>8815</v>
      </c>
      <c r="BB56" s="105"/>
      <c r="BC56" s="105"/>
      <c r="BD56" s="105"/>
      <c r="BE56" s="105"/>
      <c r="BF56" s="105"/>
      <c r="BG56" s="44"/>
      <c r="BH56" s="44"/>
      <c r="BI56" s="44"/>
      <c r="BJ56" s="44"/>
      <c r="BK56" s="44"/>
      <c r="BL56" s="45"/>
      <c r="BM56" s="45" t="s">
        <v>16</v>
      </c>
      <c r="BN56" s="111">
        <f>SUM(BN38+BN44+BN54)</f>
        <v>429.4</v>
      </c>
      <c r="BO56" s="111"/>
      <c r="BP56" s="111"/>
      <c r="BQ56" s="111"/>
      <c r="BR56" s="111"/>
    </row>
    <row r="58" spans="2:70" ht="18.6" thickBot="1">
      <c r="B58" s="11" t="s">
        <v>58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O58" s="9"/>
      <c r="AP58" s="9"/>
      <c r="AQ58" s="9"/>
      <c r="AR58" s="9"/>
      <c r="AS58" s="29"/>
      <c r="AT58" s="29"/>
      <c r="AU58" s="29"/>
      <c r="AV58" s="29"/>
      <c r="AW58" s="29"/>
      <c r="AX58" s="29"/>
      <c r="AY58" s="29"/>
      <c r="AZ58" s="30"/>
      <c r="BA58" s="29"/>
      <c r="BB58" s="29"/>
      <c r="BC58" s="29"/>
      <c r="BD58" s="37"/>
      <c r="BE58" s="37"/>
      <c r="BF58" s="37"/>
      <c r="BG58" s="37"/>
      <c r="BH58" s="37"/>
      <c r="BI58" s="30" t="s">
        <v>59</v>
      </c>
      <c r="BJ58" s="37"/>
      <c r="BK58" s="104">
        <f>BA56+BN56</f>
        <v>9244.4</v>
      </c>
      <c r="BL58" s="104"/>
      <c r="BM58" s="104"/>
      <c r="BN58" s="104"/>
      <c r="BO58" s="104"/>
      <c r="BP58" s="104"/>
      <c r="BQ58" s="104"/>
      <c r="BR58" s="104"/>
    </row>
    <row r="59" ht="15" thickTop="1"/>
    <row r="61" spans="2:70" ht="15">
      <c r="B61" s="79" t="s">
        <v>109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</row>
    <row r="62" spans="2:70" ht="1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</row>
    <row r="63" spans="2:70" ht="1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</row>
    <row r="64" spans="2:70" ht="1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</row>
  </sheetData>
  <sheetProtection selectLockedCells="1"/>
  <mergeCells count="74">
    <mergeCell ref="Q58:AI58"/>
    <mergeCell ref="BB18:BF18"/>
    <mergeCell ref="BA56:BF56"/>
    <mergeCell ref="BK58:BR58"/>
    <mergeCell ref="BN44:BR44"/>
    <mergeCell ref="BN38:BR38"/>
    <mergeCell ref="BB31:BF31"/>
    <mergeCell ref="B34:AE34"/>
    <mergeCell ref="BN34:BR34"/>
    <mergeCell ref="BN35:BR35"/>
    <mergeCell ref="B37:D37"/>
    <mergeCell ref="E37:AQ37"/>
    <mergeCell ref="BN37:BR37"/>
    <mergeCell ref="B30:AQ30"/>
    <mergeCell ref="B53:C53"/>
    <mergeCell ref="D53:AQ53"/>
    <mergeCell ref="BN53:BR53"/>
    <mergeCell ref="BN54:BR54"/>
    <mergeCell ref="BN56:BR56"/>
    <mergeCell ref="BN42:BR42"/>
    <mergeCell ref="B43:C43"/>
    <mergeCell ref="D43:AQ43"/>
    <mergeCell ref="BN43:BR43"/>
    <mergeCell ref="B52:C52"/>
    <mergeCell ref="D52:AQ52"/>
    <mergeCell ref="AR52:AS52"/>
    <mergeCell ref="BN52:BR52"/>
    <mergeCell ref="BB49:BF49"/>
    <mergeCell ref="B47:K47"/>
    <mergeCell ref="T47:U47"/>
    <mergeCell ref="AD47:AE47"/>
    <mergeCell ref="AR47:AS47"/>
    <mergeCell ref="BB26:BF26"/>
    <mergeCell ref="BB27:BF27"/>
    <mergeCell ref="B29:AQ29"/>
    <mergeCell ref="BB29:BF29"/>
    <mergeCell ref="BB30:BF30"/>
    <mergeCell ref="BB17:BF17"/>
    <mergeCell ref="C21:AQ21"/>
    <mergeCell ref="BB21:BF21"/>
    <mergeCell ref="B25:AQ25"/>
    <mergeCell ref="BB25:BF25"/>
    <mergeCell ref="X7:AB7"/>
    <mergeCell ref="AC7:AR7"/>
    <mergeCell ref="AS7:AW7"/>
    <mergeCell ref="BB15:BF15"/>
    <mergeCell ref="BB16:BF16"/>
    <mergeCell ref="BN41:BR41"/>
    <mergeCell ref="B61:BR64"/>
    <mergeCell ref="A1:BR1"/>
    <mergeCell ref="A2:BR2"/>
    <mergeCell ref="A3:BR3"/>
    <mergeCell ref="AX5:BB5"/>
    <mergeCell ref="BC5:BM5"/>
    <mergeCell ref="BB22:BF22"/>
    <mergeCell ref="AX7:BM7"/>
    <mergeCell ref="BN9:BR9"/>
    <mergeCell ref="B10:H10"/>
    <mergeCell ref="B13:AY13"/>
    <mergeCell ref="C14:AQ14"/>
    <mergeCell ref="BB14:BF14"/>
    <mergeCell ref="B7:F7"/>
    <mergeCell ref="G7:V7"/>
    <mergeCell ref="BB47:BF47"/>
    <mergeCell ref="BB36:BF36"/>
    <mergeCell ref="BB38:BF38"/>
    <mergeCell ref="B48:O48"/>
    <mergeCell ref="X48:Y48"/>
    <mergeCell ref="AH48:AI48"/>
    <mergeCell ref="BB48:BF48"/>
    <mergeCell ref="B41:C41"/>
    <mergeCell ref="D41:AQ41"/>
    <mergeCell ref="B42:C42"/>
    <mergeCell ref="D42:AQ42"/>
  </mergeCells>
  <dataValidations count="2">
    <dataValidation type="list" allowBlank="1" showInputMessage="1" showErrorMessage="1" sqref="AC7:AR7">
      <formula1>$BT$1:$BT$20</formula1>
    </dataValidation>
    <dataValidation type="list" allowBlank="1" showInputMessage="1" showErrorMessage="1" sqref="G7:V7">
      <formula1>$BU$1:$BU$2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E6F3-56DD-4C8B-AAF1-CCEF6938E2C7}">
  <sheetPr>
    <tabColor rgb="FFFF66CC"/>
    <pageSetUpPr fitToPage="1"/>
  </sheetPr>
  <dimension ref="A1:BU63"/>
  <sheetViews>
    <sheetView workbookViewId="0" topLeftCell="A21">
      <selection activeCell="D42" sqref="D42:AQ42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19.421875" style="0" hidden="1" customWidth="1"/>
    <col min="73" max="73" width="17.7109375" style="0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73</v>
      </c>
      <c r="BU1" s="54" t="s">
        <v>82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85</v>
      </c>
      <c r="BU2" s="54" t="s">
        <v>83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75</v>
      </c>
      <c r="BU3" s="54"/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84</v>
      </c>
      <c r="BU4" s="54"/>
    </row>
    <row r="5" spans="1:73" ht="15">
      <c r="A5" s="2"/>
      <c r="B5" s="2"/>
      <c r="C5" s="2"/>
      <c r="D5" s="2"/>
      <c r="E5" s="2"/>
      <c r="F5" s="2"/>
      <c r="G5" s="63" t="s">
        <v>112</v>
      </c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87</v>
      </c>
      <c r="BU5" s="54"/>
    </row>
    <row r="6" spans="1:73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64</v>
      </c>
      <c r="BU6" s="54"/>
    </row>
    <row r="7" spans="1:73" ht="15">
      <c r="A7" s="2"/>
      <c r="B7" s="84" t="s">
        <v>12</v>
      </c>
      <c r="C7" s="84"/>
      <c r="D7" s="84"/>
      <c r="E7" s="84"/>
      <c r="F7" s="84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86</v>
      </c>
      <c r="BU7" s="54"/>
    </row>
    <row r="8" spans="1:73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0</v>
      </c>
      <c r="BU8" s="54"/>
    </row>
    <row r="9" spans="1:7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2</v>
      </c>
      <c r="BU9" s="54"/>
    </row>
    <row r="10" spans="1:73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68</v>
      </c>
      <c r="BU10" s="54"/>
    </row>
    <row r="11" spans="1:73" ht="15">
      <c r="A11" s="9"/>
      <c r="B11" s="10" t="s">
        <v>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T11" s="1" t="s">
        <v>66</v>
      </c>
      <c r="BU11" s="54"/>
    </row>
    <row r="12" spans="1:73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88</v>
      </c>
      <c r="BU12" s="54"/>
    </row>
    <row r="13" spans="1:73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 t="s">
        <v>4</v>
      </c>
      <c r="BU13" s="54"/>
    </row>
    <row r="14" spans="1:73" ht="15">
      <c r="A14" s="9"/>
      <c r="B14" s="12"/>
      <c r="C14" s="87" t="s">
        <v>31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150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9"/>
      <c r="BO14" s="49"/>
      <c r="BP14" s="49"/>
      <c r="BQ14" s="49"/>
      <c r="BR14" s="49"/>
      <c r="BT14" s="1" t="s">
        <v>69</v>
      </c>
      <c r="BU14" s="54"/>
    </row>
    <row r="15" spans="1:73" ht="15">
      <c r="A15" s="9"/>
      <c r="B15" s="12"/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300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  <c r="BT15" s="1" t="s">
        <v>65</v>
      </c>
      <c r="BU15" s="54"/>
    </row>
    <row r="16" spans="1:73" ht="15">
      <c r="A16" s="9"/>
      <c r="B16" s="12"/>
      <c r="C16" s="17" t="s">
        <v>89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2">
        <v>300</v>
      </c>
      <c r="BC16" s="92"/>
      <c r="BD16" s="92"/>
      <c r="BE16" s="92"/>
      <c r="BF16" s="92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  <c r="BT16" s="1" t="s">
        <v>77</v>
      </c>
      <c r="BU16" s="54"/>
    </row>
    <row r="17" spans="1:73" ht="15">
      <c r="A17" s="9"/>
      <c r="B17" s="12"/>
      <c r="C17" s="17" t="s">
        <v>34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91">
        <v>150</v>
      </c>
      <c r="BC17" s="91"/>
      <c r="BD17" s="91"/>
      <c r="BE17" s="91"/>
      <c r="BF17" s="91"/>
      <c r="BG17" s="16" t="s">
        <v>32</v>
      </c>
      <c r="BH17" s="9"/>
      <c r="BI17" s="9"/>
      <c r="BJ17" s="9"/>
      <c r="BK17" s="9"/>
      <c r="BL17" s="9"/>
      <c r="BM17" s="9"/>
      <c r="BN17" s="49"/>
      <c r="BO17" s="49"/>
      <c r="BP17" s="49"/>
      <c r="BQ17" s="49"/>
      <c r="BR17" s="49"/>
      <c r="BT17" s="1" t="s">
        <v>78</v>
      </c>
      <c r="BU17" s="54"/>
    </row>
    <row r="18" spans="1:73" ht="15">
      <c r="A18" s="9"/>
      <c r="B18" s="12"/>
      <c r="C18" s="17" t="s">
        <v>35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9"/>
      <c r="AS18" s="9"/>
      <c r="AT18" s="9"/>
      <c r="AU18" s="9"/>
      <c r="AV18" s="9"/>
      <c r="AW18" s="9"/>
      <c r="AX18" s="9"/>
      <c r="AY18" s="9"/>
      <c r="AZ18" s="9"/>
      <c r="BA18" s="2"/>
      <c r="BB18" s="92">
        <v>400</v>
      </c>
      <c r="BC18" s="92"/>
      <c r="BD18" s="92"/>
      <c r="BE18" s="92"/>
      <c r="BF18" s="92"/>
      <c r="BG18" s="16" t="s">
        <v>32</v>
      </c>
      <c r="BH18" s="9"/>
      <c r="BI18" s="9"/>
      <c r="BJ18" s="9"/>
      <c r="BK18" s="9"/>
      <c r="BL18" s="9"/>
      <c r="BM18" s="9"/>
      <c r="BN18" s="49"/>
      <c r="BO18" s="49"/>
      <c r="BP18" s="49"/>
      <c r="BQ18" s="49"/>
      <c r="BR18" s="49"/>
      <c r="BT18" s="1" t="s">
        <v>10</v>
      </c>
      <c r="BU18" s="54"/>
    </row>
    <row r="19" spans="1:73" ht="15">
      <c r="A19" s="9"/>
      <c r="B19" s="12"/>
      <c r="C19" s="17" t="s">
        <v>81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9"/>
      <c r="AS19" s="9"/>
      <c r="AT19" s="9"/>
      <c r="AU19" s="9"/>
      <c r="AV19" s="9"/>
      <c r="AW19" s="9"/>
      <c r="AX19" s="9"/>
      <c r="AY19" s="9"/>
      <c r="AZ19" s="9"/>
      <c r="BA19" s="2"/>
      <c r="BB19" s="92">
        <v>270</v>
      </c>
      <c r="BC19" s="92"/>
      <c r="BD19" s="92"/>
      <c r="BE19" s="92"/>
      <c r="BF19" s="92"/>
      <c r="BG19" s="16" t="s">
        <v>32</v>
      </c>
      <c r="BH19" s="9"/>
      <c r="BI19" s="9"/>
      <c r="BJ19" s="9"/>
      <c r="BK19" s="9"/>
      <c r="BL19" s="9"/>
      <c r="BM19" s="9"/>
      <c r="BN19" s="49"/>
      <c r="BO19" s="49"/>
      <c r="BP19" s="49"/>
      <c r="BQ19" s="49"/>
      <c r="BR19" s="49"/>
      <c r="BT19" s="1" t="s">
        <v>11</v>
      </c>
      <c r="BU19" s="54"/>
    </row>
    <row r="20" spans="1:73" ht="15">
      <c r="A20" s="9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9"/>
      <c r="AS20" s="9"/>
      <c r="AT20" s="9"/>
      <c r="AU20" s="9"/>
      <c r="AV20" s="9"/>
      <c r="AW20" s="9"/>
      <c r="AX20" s="9"/>
      <c r="AY20" s="9"/>
      <c r="AZ20" s="9"/>
      <c r="BA20" s="2"/>
      <c r="BB20" s="1"/>
      <c r="BC20" s="1"/>
      <c r="BD20" s="1"/>
      <c r="BE20" s="1"/>
      <c r="BF20" s="1"/>
      <c r="BG20" s="16"/>
      <c r="BH20" s="9"/>
      <c r="BI20" s="2"/>
      <c r="BJ20" s="2"/>
      <c r="BK20" s="2"/>
      <c r="BL20" s="2"/>
      <c r="BM20" s="2"/>
      <c r="BN20" s="50"/>
      <c r="BO20" s="50"/>
      <c r="BP20" s="50"/>
      <c r="BQ20" s="50"/>
      <c r="BR20" s="50"/>
      <c r="BT20" s="1" t="s">
        <v>71</v>
      </c>
      <c r="BU20" s="54"/>
    </row>
    <row r="21" spans="1:72" ht="15">
      <c r="A21" s="9"/>
      <c r="B21" s="10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"/>
      <c r="BC21" s="1"/>
      <c r="BD21" s="1"/>
      <c r="BE21" s="1"/>
      <c r="BF21" s="1"/>
      <c r="BG21" s="16"/>
      <c r="BH21" s="9"/>
      <c r="BI21" s="9"/>
      <c r="BJ21" s="9"/>
      <c r="BK21" s="9"/>
      <c r="BL21" s="9"/>
      <c r="BM21" s="9"/>
      <c r="BN21" s="50"/>
      <c r="BO21" s="50"/>
      <c r="BP21" s="50"/>
      <c r="BQ21" s="50"/>
      <c r="BR21" s="50"/>
      <c r="BT21" s="1"/>
    </row>
    <row r="22" spans="1:70" ht="15">
      <c r="A22" s="9"/>
      <c r="B22" s="9"/>
      <c r="C22" s="87" t="s">
        <v>37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3">
        <v>500</v>
      </c>
      <c r="BC22" s="103"/>
      <c r="BD22" s="103"/>
      <c r="BE22" s="103"/>
      <c r="BF22" s="103"/>
      <c r="BG22" s="16" t="s">
        <v>32</v>
      </c>
      <c r="BH22" s="9"/>
      <c r="BI22" s="9"/>
      <c r="BJ22" s="9"/>
      <c r="BK22" s="9"/>
      <c r="BL22" s="9"/>
      <c r="BM22" s="9"/>
      <c r="BN22" s="49"/>
      <c r="BO22" s="49"/>
      <c r="BP22" s="49"/>
      <c r="BQ22" s="49"/>
      <c r="BR22" s="49"/>
    </row>
    <row r="23" spans="1:7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18"/>
      <c r="AR23" s="18"/>
      <c r="AS23" s="19"/>
      <c r="AT23" s="19"/>
      <c r="AU23" s="19"/>
      <c r="AV23" s="19"/>
      <c r="AW23" s="19"/>
      <c r="AX23" s="18"/>
      <c r="AY23" s="20"/>
      <c r="AZ23" s="21" t="s">
        <v>38</v>
      </c>
      <c r="BA23" s="20"/>
      <c r="BB23" s="105">
        <f>SUM(BB14:BF22)</f>
        <v>2070</v>
      </c>
      <c r="BC23" s="106"/>
      <c r="BD23" s="106"/>
      <c r="BE23" s="106"/>
      <c r="BF23" s="106"/>
      <c r="BG23" s="58" t="s">
        <v>32</v>
      </c>
      <c r="BH23" s="23"/>
      <c r="BI23" s="59"/>
      <c r="BJ23" s="59"/>
      <c r="BK23" s="59"/>
      <c r="BL23" s="59"/>
      <c r="BM23" s="59"/>
      <c r="BN23" s="60"/>
      <c r="BO23" s="60"/>
      <c r="BP23" s="60"/>
      <c r="BQ23" s="60"/>
      <c r="BR23" s="60"/>
    </row>
    <row r="24" spans="1:70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39"/>
      <c r="AR24" s="39"/>
      <c r="AS24" s="40"/>
      <c r="AT24" s="40"/>
      <c r="AU24" s="40"/>
      <c r="AV24" s="40"/>
      <c r="AW24" s="40"/>
      <c r="AX24" s="39"/>
      <c r="AY24" s="9"/>
      <c r="AZ24" s="26"/>
      <c r="BA24" s="9"/>
      <c r="BB24" s="55"/>
      <c r="BC24" s="56"/>
      <c r="BD24" s="56"/>
      <c r="BE24" s="56"/>
      <c r="BF24" s="56"/>
      <c r="BG24" s="24"/>
      <c r="BH24" s="2"/>
      <c r="BI24" s="57"/>
      <c r="BJ24" s="57"/>
      <c r="BK24" s="57"/>
      <c r="BL24" s="57"/>
      <c r="BM24" s="57"/>
      <c r="BN24" s="57"/>
      <c r="BO24" s="57"/>
      <c r="BP24" s="57"/>
      <c r="BQ24" s="57"/>
      <c r="BR24" s="57"/>
    </row>
    <row r="25" spans="1:70" ht="15">
      <c r="A25" s="9"/>
      <c r="B25" s="10" t="s">
        <v>39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1"/>
      <c r="BC25" s="1"/>
      <c r="BD25" s="1"/>
      <c r="BE25" s="1"/>
      <c r="BF25" s="1"/>
      <c r="BG25" s="24"/>
      <c r="BH25" s="9"/>
      <c r="BI25" s="9"/>
      <c r="BJ25" s="9"/>
      <c r="BK25" s="9"/>
      <c r="BL25" s="9"/>
      <c r="BM25" s="9"/>
      <c r="BN25" s="50"/>
      <c r="BO25" s="50"/>
      <c r="BP25" s="50"/>
      <c r="BQ25" s="50"/>
      <c r="BR25" s="50"/>
    </row>
    <row r="26" spans="1:70" ht="15">
      <c r="A26" s="2"/>
      <c r="B26" s="87" t="s">
        <v>40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4"/>
      <c r="AS26" s="13"/>
      <c r="AT26" s="4"/>
      <c r="AU26" s="4"/>
      <c r="AV26" s="4"/>
      <c r="AW26" s="9"/>
      <c r="AX26" s="2"/>
      <c r="AY26" s="2"/>
      <c r="AZ26" s="2"/>
      <c r="BA26" s="2"/>
      <c r="BB26" s="91">
        <v>200</v>
      </c>
      <c r="BC26" s="91"/>
      <c r="BD26" s="91"/>
      <c r="BE26" s="91"/>
      <c r="BF26" s="91"/>
      <c r="BG26" s="16" t="s">
        <v>32</v>
      </c>
      <c r="BH26" s="2"/>
      <c r="BI26" s="2"/>
      <c r="BJ26" s="2"/>
      <c r="BK26" s="2"/>
      <c r="BL26" s="2"/>
      <c r="BM26" s="2"/>
      <c r="BN26" s="49"/>
      <c r="BO26" s="49"/>
      <c r="BP26" s="49"/>
      <c r="BQ26" s="49"/>
      <c r="BR26" s="49"/>
    </row>
    <row r="27" spans="1:70" ht="15">
      <c r="A27" s="2"/>
      <c r="B27" s="17" t="s">
        <v>41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4"/>
      <c r="AS27" s="13"/>
      <c r="AT27" s="4"/>
      <c r="AU27" s="4"/>
      <c r="AV27" s="4"/>
      <c r="AW27" s="9"/>
      <c r="AX27" s="2"/>
      <c r="AY27" s="2"/>
      <c r="AZ27" s="2"/>
      <c r="BA27" s="2"/>
      <c r="BB27" s="102">
        <v>2000</v>
      </c>
      <c r="BC27" s="102"/>
      <c r="BD27" s="102"/>
      <c r="BE27" s="102"/>
      <c r="BF27" s="102"/>
      <c r="BG27" s="16" t="s">
        <v>32</v>
      </c>
      <c r="BH27" s="2"/>
      <c r="BI27" s="2"/>
      <c r="BJ27" s="2"/>
      <c r="BK27" s="2"/>
      <c r="BL27" s="2"/>
      <c r="BM27" s="2"/>
      <c r="BN27" s="49"/>
      <c r="BO27" s="49"/>
      <c r="BP27" s="49"/>
      <c r="BQ27" s="49"/>
      <c r="BR27" s="49"/>
    </row>
    <row r="28" spans="1:7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 t="s">
        <v>42</v>
      </c>
      <c r="BA28" s="20"/>
      <c r="BB28" s="105">
        <f>SUM(BB26:BF27)</f>
        <v>2200</v>
      </c>
      <c r="BC28" s="106"/>
      <c r="BD28" s="106"/>
      <c r="BE28" s="106"/>
      <c r="BF28" s="106"/>
      <c r="BG28" s="20"/>
      <c r="BH28" s="20"/>
      <c r="BI28" s="35"/>
      <c r="BJ28" s="38"/>
      <c r="BK28" s="38"/>
      <c r="BL28" s="38"/>
      <c r="BM28" s="38"/>
      <c r="BN28" s="51"/>
      <c r="BO28" s="51"/>
      <c r="BP28" s="51"/>
      <c r="BQ28" s="51"/>
      <c r="BR28" s="51"/>
    </row>
    <row r="29" spans="1:70" ht="15">
      <c r="A29" s="10"/>
      <c r="B29" s="10" t="s">
        <v>43</v>
      </c>
      <c r="C29" s="10"/>
      <c r="D29" s="10"/>
      <c r="E29" s="10"/>
      <c r="F29" s="10"/>
      <c r="G29" s="10"/>
      <c r="H29" s="10"/>
      <c r="I29" s="10"/>
      <c r="J29" s="25"/>
      <c r="K29" s="25"/>
      <c r="L29" s="25"/>
      <c r="M29" s="25"/>
      <c r="N29" s="25"/>
      <c r="O29" s="25"/>
      <c r="P29" s="25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48"/>
      <c r="BO29" s="48"/>
      <c r="BP29" s="48"/>
      <c r="BQ29" s="48"/>
      <c r="BR29" s="48"/>
    </row>
    <row r="30" spans="1:70" ht="15">
      <c r="A30" s="1"/>
      <c r="B30" s="76" t="s">
        <v>44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91">
        <v>1000</v>
      </c>
      <c r="BC30" s="91"/>
      <c r="BD30" s="91"/>
      <c r="BE30" s="91"/>
      <c r="BF30" s="91"/>
      <c r="BG30" s="16" t="s">
        <v>32</v>
      </c>
      <c r="BH30" s="2"/>
      <c r="BI30" s="2"/>
      <c r="BJ30" s="2"/>
      <c r="BK30" s="2"/>
      <c r="BL30" s="2"/>
      <c r="BM30" s="2"/>
      <c r="BN30" s="49"/>
      <c r="BO30" s="49"/>
      <c r="BP30" s="49"/>
      <c r="BQ30" s="49"/>
      <c r="BR30" s="49"/>
    </row>
    <row r="31" spans="1:70" ht="15">
      <c r="A31" s="1"/>
      <c r="B31" s="76" t="s">
        <v>45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92">
        <v>2400</v>
      </c>
      <c r="BC31" s="92"/>
      <c r="BD31" s="92"/>
      <c r="BE31" s="92"/>
      <c r="BF31" s="92"/>
      <c r="BG31" s="16" t="s">
        <v>32</v>
      </c>
      <c r="BH31" s="2"/>
      <c r="BI31" s="2"/>
      <c r="BJ31" s="2"/>
      <c r="BK31" s="2"/>
      <c r="BL31" s="2"/>
      <c r="BM31" s="2"/>
      <c r="BN31" s="49"/>
      <c r="BO31" s="49"/>
      <c r="BP31" s="49"/>
      <c r="BQ31" s="49"/>
      <c r="BR31" s="49"/>
    </row>
    <row r="32" spans="1:70" ht="15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13"/>
      <c r="M32" s="4"/>
      <c r="N32" s="4"/>
      <c r="O32" s="9"/>
      <c r="P32" s="4"/>
      <c r="Q32" s="4"/>
      <c r="R32" s="4"/>
      <c r="S32" s="4"/>
      <c r="T32" s="4"/>
      <c r="U32" s="13"/>
      <c r="V32" s="4"/>
      <c r="W32" s="4"/>
      <c r="X32" s="9"/>
      <c r="Y32" s="27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8"/>
      <c r="AQ32" s="18"/>
      <c r="AR32" s="18"/>
      <c r="AS32" s="18"/>
      <c r="AT32" s="18"/>
      <c r="AU32" s="18"/>
      <c r="AV32" s="18"/>
      <c r="AW32" s="18"/>
      <c r="AX32" s="18"/>
      <c r="AY32" s="23"/>
      <c r="AZ32" s="21" t="s">
        <v>47</v>
      </c>
      <c r="BA32" s="23"/>
      <c r="BB32" s="105">
        <f>SUM(BB30:BF31)</f>
        <v>3400</v>
      </c>
      <c r="BC32" s="106"/>
      <c r="BD32" s="106"/>
      <c r="BE32" s="106"/>
      <c r="BF32" s="106"/>
      <c r="BG32" s="23"/>
      <c r="BH32" s="23"/>
      <c r="BI32" s="35"/>
      <c r="BJ32" s="35"/>
      <c r="BK32" s="35"/>
      <c r="BL32" s="35"/>
      <c r="BM32" s="35"/>
      <c r="BN32" s="53"/>
      <c r="BO32" s="53"/>
      <c r="BP32" s="53"/>
      <c r="BQ32" s="53"/>
      <c r="BR32" s="53"/>
    </row>
    <row r="33" spans="1:70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52"/>
      <c r="BO33" s="52"/>
      <c r="BP33" s="52"/>
      <c r="BQ33" s="52"/>
      <c r="BR33" s="52"/>
    </row>
    <row r="34" spans="1:70" ht="15">
      <c r="A34" s="9"/>
      <c r="B34" s="10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2"/>
      <c r="BC34" s="2"/>
      <c r="BD34" s="2"/>
      <c r="BE34" s="2"/>
      <c r="BF34" s="2"/>
      <c r="BG34" s="9"/>
      <c r="BH34" s="9"/>
      <c r="BI34" s="9"/>
      <c r="BJ34" s="9"/>
      <c r="BK34" s="9"/>
      <c r="BL34" s="9"/>
      <c r="BM34" s="9"/>
      <c r="BN34" s="52"/>
      <c r="BO34" s="52"/>
      <c r="BP34" s="52"/>
      <c r="BQ34" s="52"/>
      <c r="BR34" s="52"/>
    </row>
    <row r="35" spans="1:70" ht="15">
      <c r="A35" s="2"/>
      <c r="B35" s="73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31"/>
      <c r="BC35" s="31"/>
      <c r="BD35" s="31"/>
      <c r="BE35" s="31"/>
      <c r="BF35" s="31"/>
      <c r="BG35" s="2"/>
      <c r="BH35" s="2"/>
      <c r="BI35" s="2"/>
      <c r="BJ35" s="2"/>
      <c r="BK35" s="2"/>
      <c r="BL35" s="2"/>
      <c r="BM35" s="2"/>
      <c r="BN35" s="100">
        <v>0</v>
      </c>
      <c r="BO35" s="100"/>
      <c r="BP35" s="100"/>
      <c r="BQ35" s="100"/>
      <c r="BR35" s="100"/>
    </row>
    <row r="36" spans="1:70" ht="15">
      <c r="A36" s="2"/>
      <c r="B36" s="1" t="s">
        <v>50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31"/>
      <c r="BC36" s="31"/>
      <c r="BD36" s="31"/>
      <c r="BE36" s="31"/>
      <c r="BF36" s="31"/>
      <c r="BG36" s="2"/>
      <c r="BH36" s="2"/>
      <c r="BI36" s="2"/>
      <c r="BJ36" s="2"/>
      <c r="BK36" s="2"/>
      <c r="BL36" s="2"/>
      <c r="BM36" s="2"/>
      <c r="BN36" s="100">
        <v>0</v>
      </c>
      <c r="BO36" s="100"/>
      <c r="BP36" s="100"/>
      <c r="BQ36" s="100"/>
      <c r="BR36" s="100"/>
    </row>
    <row r="37" spans="1:70" ht="15">
      <c r="A37" s="2"/>
      <c r="B37" s="73" t="s">
        <v>51</v>
      </c>
      <c r="C37" s="73"/>
      <c r="D37" s="73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99"/>
      <c r="AO37" s="99"/>
      <c r="AP37" s="99"/>
      <c r="AQ37" s="99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31"/>
      <c r="BC37" s="31"/>
      <c r="BD37" s="31"/>
      <c r="BE37" s="31"/>
      <c r="BF37" s="31"/>
      <c r="BG37" s="2"/>
      <c r="BH37" s="2"/>
      <c r="BI37" s="2"/>
      <c r="BJ37" s="2"/>
      <c r="BK37" s="2"/>
      <c r="BL37" s="2"/>
      <c r="BM37" s="2"/>
      <c r="BN37" s="101">
        <v>0</v>
      </c>
      <c r="BO37" s="101"/>
      <c r="BP37" s="101"/>
      <c r="BQ37" s="101"/>
      <c r="BR37" s="101"/>
    </row>
    <row r="38" spans="1:7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 t="s">
        <v>52</v>
      </c>
      <c r="BA38" s="20"/>
      <c r="BB38" s="23"/>
      <c r="BC38" s="23"/>
      <c r="BD38" s="23"/>
      <c r="BE38" s="23"/>
      <c r="BF38" s="23"/>
      <c r="BG38" s="20"/>
      <c r="BH38" s="23"/>
      <c r="BI38" s="35"/>
      <c r="BJ38" s="35"/>
      <c r="BK38" s="35"/>
      <c r="BL38" s="35"/>
      <c r="BM38" s="35"/>
      <c r="BN38" s="94">
        <f>SUM(BN35:BR37)</f>
        <v>0</v>
      </c>
      <c r="BO38" s="95"/>
      <c r="BP38" s="95"/>
      <c r="BQ38" s="95"/>
      <c r="BR38" s="95"/>
    </row>
    <row r="39" spans="1:7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"/>
      <c r="BC39" s="2"/>
      <c r="BD39" s="2"/>
      <c r="BE39" s="2"/>
      <c r="BF39" s="2"/>
      <c r="BG39" s="9"/>
      <c r="BH39" s="9"/>
      <c r="BI39" s="9"/>
      <c r="BJ39" s="9"/>
      <c r="BK39" s="9"/>
      <c r="BL39" s="9"/>
      <c r="BM39" s="9"/>
      <c r="BN39" s="52"/>
      <c r="BO39" s="52"/>
      <c r="BP39" s="52"/>
      <c r="BQ39" s="52"/>
      <c r="BR39" s="52"/>
    </row>
    <row r="40" spans="1:70" ht="15">
      <c r="A40" s="9"/>
      <c r="B40" s="10" t="s">
        <v>53</v>
      </c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2"/>
      <c r="BC40" s="2"/>
      <c r="BD40" s="2"/>
      <c r="BE40" s="2"/>
      <c r="BF40" s="2"/>
      <c r="BG40" s="9"/>
      <c r="BH40" s="9"/>
      <c r="BI40" s="9"/>
      <c r="BJ40" s="9"/>
      <c r="BK40" s="9"/>
      <c r="BL40" s="9"/>
      <c r="BM40" s="9"/>
      <c r="BN40" s="52"/>
      <c r="BO40" s="52"/>
      <c r="BP40" s="52"/>
      <c r="BQ40" s="52"/>
      <c r="BR40" s="52"/>
    </row>
    <row r="41" spans="1:70" ht="15">
      <c r="A41" s="2"/>
      <c r="B41" s="73" t="s">
        <v>54</v>
      </c>
      <c r="C41" s="73"/>
      <c r="D41" s="98" t="s">
        <v>130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31"/>
      <c r="BC41" s="31"/>
      <c r="BD41" s="31"/>
      <c r="BE41" s="31"/>
      <c r="BF41" s="31"/>
      <c r="BG41" s="2"/>
      <c r="BH41" s="2"/>
      <c r="BI41" s="2"/>
      <c r="BJ41" s="2"/>
      <c r="BK41" s="2"/>
      <c r="BL41" s="2"/>
      <c r="BM41" s="2"/>
      <c r="BN41" s="100">
        <v>345.73</v>
      </c>
      <c r="BO41" s="100"/>
      <c r="BP41" s="100"/>
      <c r="BQ41" s="100"/>
      <c r="BR41" s="100"/>
    </row>
    <row r="42" spans="1:70" ht="15">
      <c r="A42" s="2"/>
      <c r="B42" s="73" t="s">
        <v>54</v>
      </c>
      <c r="C42" s="73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31"/>
      <c r="BC42" s="31"/>
      <c r="BD42" s="31"/>
      <c r="BE42" s="31"/>
      <c r="BF42" s="31"/>
      <c r="BG42" s="2"/>
      <c r="BH42" s="2"/>
      <c r="BI42" s="2"/>
      <c r="BJ42" s="2"/>
      <c r="BK42" s="2"/>
      <c r="BL42" s="2"/>
      <c r="BM42" s="2"/>
      <c r="BN42" s="100">
        <v>0</v>
      </c>
      <c r="BO42" s="100"/>
      <c r="BP42" s="100"/>
      <c r="BQ42" s="100"/>
      <c r="BR42" s="100"/>
    </row>
    <row r="43" spans="1:70" ht="15">
      <c r="A43" s="2"/>
      <c r="B43" s="73" t="s">
        <v>54</v>
      </c>
      <c r="C43" s="73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6"/>
      <c r="AL43" s="116"/>
      <c r="AM43" s="116"/>
      <c r="AN43" s="116"/>
      <c r="AO43" s="116"/>
      <c r="AP43" s="116"/>
      <c r="AQ43" s="116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31"/>
      <c r="BC43" s="31"/>
      <c r="BD43" s="31"/>
      <c r="BE43" s="31"/>
      <c r="BF43" s="31"/>
      <c r="BG43" s="2"/>
      <c r="BH43" s="2"/>
      <c r="BI43" s="2"/>
      <c r="BJ43" s="2"/>
      <c r="BK43" s="2"/>
      <c r="BL43" s="2"/>
      <c r="BM43" s="2"/>
      <c r="BN43" s="101">
        <v>0</v>
      </c>
      <c r="BO43" s="101"/>
      <c r="BP43" s="101"/>
      <c r="BQ43" s="101"/>
      <c r="BR43" s="101"/>
    </row>
    <row r="44" spans="1:70" ht="15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 t="s">
        <v>55</v>
      </c>
      <c r="BA44" s="20"/>
      <c r="BB44" s="23"/>
      <c r="BC44" s="23"/>
      <c r="BD44" s="23"/>
      <c r="BE44" s="23"/>
      <c r="BF44" s="23"/>
      <c r="BG44" s="20"/>
      <c r="BH44" s="23"/>
      <c r="BI44" s="35"/>
      <c r="BJ44" s="35"/>
      <c r="BK44" s="35"/>
      <c r="BL44" s="35"/>
      <c r="BM44" s="35"/>
      <c r="BN44" s="94">
        <f>SUM(BN41:BR43)</f>
        <v>345.73</v>
      </c>
      <c r="BO44" s="95"/>
      <c r="BP44" s="95"/>
      <c r="BQ44" s="95"/>
      <c r="BR44" s="95"/>
    </row>
    <row r="45" spans="1:70" ht="15">
      <c r="A45" s="9"/>
      <c r="B45" s="10" t="s">
        <v>115</v>
      </c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2"/>
      <c r="BC45" s="2"/>
      <c r="BD45" s="2"/>
      <c r="BE45" s="2"/>
      <c r="BF45" s="2"/>
      <c r="BG45" s="9"/>
      <c r="BH45" s="9"/>
      <c r="BI45" s="9"/>
      <c r="BJ45" s="9"/>
      <c r="BK45" s="9"/>
      <c r="BL45" s="9"/>
      <c r="BM45" s="9"/>
      <c r="BN45" s="52"/>
      <c r="BO45" s="52"/>
      <c r="BP45" s="52"/>
      <c r="BQ45" s="52"/>
      <c r="BR45" s="52"/>
    </row>
    <row r="46" spans="1:70" ht="15">
      <c r="A46" s="9"/>
      <c r="B46" s="76" t="s">
        <v>117</v>
      </c>
      <c r="C46" s="76"/>
      <c r="D46" s="76"/>
      <c r="E46" s="76"/>
      <c r="F46" s="76"/>
      <c r="G46" s="76"/>
      <c r="H46" s="76"/>
      <c r="I46" s="76"/>
      <c r="J46" s="76"/>
      <c r="K46" s="76"/>
      <c r="L46" s="10"/>
      <c r="M46" s="1" t="s">
        <v>118</v>
      </c>
      <c r="O46" s="10"/>
      <c r="P46" s="10"/>
      <c r="Q46" s="10"/>
      <c r="R46" s="10"/>
      <c r="S46" t="s">
        <v>20</v>
      </c>
      <c r="T46" s="88">
        <v>16</v>
      </c>
      <c r="U46" s="88"/>
      <c r="V46" s="10" t="s">
        <v>21</v>
      </c>
      <c r="W46" s="1" t="s">
        <v>120</v>
      </c>
      <c r="X46" s="10"/>
      <c r="Y46" s="10"/>
      <c r="Z46" s="50"/>
      <c r="AA46" s="50"/>
      <c r="AB46" s="50"/>
      <c r="AC46" s="50" t="s">
        <v>20</v>
      </c>
      <c r="AD46" s="89">
        <v>50</v>
      </c>
      <c r="AE46" s="89"/>
      <c r="AF46" s="50" t="s">
        <v>21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90" t="s">
        <v>46</v>
      </c>
      <c r="AS46" s="90"/>
      <c r="AT46" s="15" t="s">
        <v>46</v>
      </c>
      <c r="AU46" s="2"/>
      <c r="AV46" s="2"/>
      <c r="AW46" s="2"/>
      <c r="AX46" s="2"/>
      <c r="AY46" s="2"/>
      <c r="AZ46" s="2" t="s">
        <v>46</v>
      </c>
      <c r="BA46" s="2"/>
      <c r="BB46" s="91">
        <f>T46*AD46</f>
        <v>800</v>
      </c>
      <c r="BC46" s="91"/>
      <c r="BD46" s="91"/>
      <c r="BE46" s="91"/>
      <c r="BF46" s="91"/>
      <c r="BG46" s="16" t="s">
        <v>32</v>
      </c>
      <c r="BH46" s="2"/>
      <c r="BI46" s="2"/>
      <c r="BJ46" s="2"/>
      <c r="BK46" s="2"/>
      <c r="BL46" s="2"/>
      <c r="BM46" s="2"/>
      <c r="BN46" s="49"/>
      <c r="BO46" s="49"/>
      <c r="BP46" s="49"/>
      <c r="BQ46" s="49"/>
      <c r="BR46" s="49"/>
    </row>
    <row r="47" spans="1:70" ht="15">
      <c r="A47" s="9"/>
      <c r="B47" s="76" t="s">
        <v>116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0"/>
      <c r="Q47" s="1" t="s">
        <v>118</v>
      </c>
      <c r="S47" s="10"/>
      <c r="T47" s="10"/>
      <c r="U47" s="10"/>
      <c r="V47" s="10"/>
      <c r="W47" t="s">
        <v>20</v>
      </c>
      <c r="X47" s="88">
        <v>7</v>
      </c>
      <c r="Y47" s="88"/>
      <c r="Z47" s="10" t="s">
        <v>21</v>
      </c>
      <c r="AA47" s="1" t="s">
        <v>120</v>
      </c>
      <c r="AB47" s="10"/>
      <c r="AC47" s="10"/>
      <c r="AD47" s="50"/>
      <c r="AE47" s="50"/>
      <c r="AF47" s="50"/>
      <c r="AG47" s="50" t="s">
        <v>20</v>
      </c>
      <c r="AH47" s="89">
        <v>50</v>
      </c>
      <c r="AI47" s="89"/>
      <c r="AJ47" s="50" t="s">
        <v>21</v>
      </c>
      <c r="AK47" s="50"/>
      <c r="AL47" s="50"/>
      <c r="AM47" s="50"/>
      <c r="AN47" s="50"/>
      <c r="AO47" s="50"/>
      <c r="AP47" s="50"/>
      <c r="AQ47" s="50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91">
        <f>X47*AH47</f>
        <v>350</v>
      </c>
      <c r="BC47" s="91"/>
      <c r="BD47" s="91"/>
      <c r="BE47" s="91"/>
      <c r="BF47" s="91"/>
      <c r="BG47" s="16" t="s">
        <v>32</v>
      </c>
      <c r="BH47" s="2"/>
      <c r="BI47" s="2"/>
      <c r="BJ47" s="2"/>
      <c r="BK47" s="2"/>
      <c r="BL47" s="2"/>
      <c r="BM47" s="2"/>
      <c r="BN47" s="49"/>
      <c r="BO47" s="49"/>
      <c r="BP47" s="49"/>
      <c r="BQ47" s="49"/>
      <c r="BR47" s="49"/>
    </row>
    <row r="48" spans="1:7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0"/>
      <c r="AT48" s="20"/>
      <c r="AU48" s="20"/>
      <c r="AV48" s="20"/>
      <c r="AW48" s="20"/>
      <c r="AX48" s="20"/>
      <c r="AY48" s="20"/>
      <c r="AZ48" s="21" t="s">
        <v>113</v>
      </c>
      <c r="BA48" s="20"/>
      <c r="BB48" s="105">
        <f>SUM(BB46:BF47)</f>
        <v>1150</v>
      </c>
      <c r="BC48" s="106"/>
      <c r="BD48" s="106"/>
      <c r="BE48" s="106"/>
      <c r="BF48" s="106"/>
      <c r="BG48" s="20"/>
      <c r="BH48" s="23"/>
      <c r="BI48" s="35"/>
      <c r="BJ48" s="35"/>
      <c r="BK48" s="35"/>
      <c r="BL48" s="35"/>
      <c r="BM48" s="35"/>
      <c r="BN48" s="59"/>
      <c r="BO48" s="68"/>
      <c r="BP48" s="68"/>
      <c r="BQ48" s="68"/>
      <c r="BR48" s="68"/>
    </row>
    <row r="49" spans="1:70" ht="15">
      <c r="A49" s="9"/>
      <c r="B49" s="10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2"/>
      <c r="BC49" s="2"/>
      <c r="BD49" s="2"/>
      <c r="BE49" s="2"/>
      <c r="BF49" s="2"/>
      <c r="BG49" s="9"/>
      <c r="BH49" s="9"/>
      <c r="BI49" s="9"/>
      <c r="BJ49" s="9"/>
      <c r="BK49" s="9"/>
      <c r="BL49" s="9"/>
      <c r="BM49" s="9"/>
      <c r="BN49" s="52"/>
      <c r="BO49" s="52"/>
      <c r="BP49" s="52"/>
      <c r="BQ49" s="52"/>
      <c r="BR49" s="52"/>
    </row>
    <row r="50" spans="1:70" ht="15">
      <c r="A50" s="9"/>
      <c r="B50" s="10" t="s">
        <v>56</v>
      </c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2"/>
      <c r="BC50" s="2"/>
      <c r="BD50" s="2"/>
      <c r="BE50" s="2"/>
      <c r="BF50" s="2"/>
      <c r="BG50" s="9"/>
      <c r="BH50" s="9"/>
      <c r="BI50" s="9"/>
      <c r="BJ50" s="9"/>
      <c r="BK50" s="9"/>
      <c r="BL50" s="9"/>
      <c r="BM50" s="9"/>
      <c r="BN50" s="52"/>
      <c r="BO50" s="52"/>
      <c r="BP50" s="52"/>
      <c r="BQ50" s="52"/>
      <c r="BR50" s="52"/>
    </row>
    <row r="51" spans="1:70" ht="15">
      <c r="A51" s="9"/>
      <c r="B51" s="73" t="s">
        <v>54</v>
      </c>
      <c r="C51" s="73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0" t="s">
        <v>46</v>
      </c>
      <c r="AS51" s="90"/>
      <c r="AT51" s="15" t="s">
        <v>46</v>
      </c>
      <c r="AU51" s="2"/>
      <c r="AV51" s="2"/>
      <c r="AW51" s="2"/>
      <c r="AX51" s="2"/>
      <c r="AY51" s="2"/>
      <c r="AZ51" s="2" t="s">
        <v>46</v>
      </c>
      <c r="BA51" s="2"/>
      <c r="BB51" s="31"/>
      <c r="BC51" s="31"/>
      <c r="BD51" s="31"/>
      <c r="BE51" s="31"/>
      <c r="BF51" s="31"/>
      <c r="BG51" s="2"/>
      <c r="BH51" s="2"/>
      <c r="BI51" s="2"/>
      <c r="BJ51" s="2"/>
      <c r="BK51" s="2"/>
      <c r="BL51" s="2"/>
      <c r="BM51" s="2"/>
      <c r="BN51" s="100">
        <v>0</v>
      </c>
      <c r="BO51" s="100"/>
      <c r="BP51" s="100"/>
      <c r="BQ51" s="100"/>
      <c r="BR51" s="100"/>
    </row>
    <row r="52" spans="1:70" ht="15">
      <c r="A52" s="9"/>
      <c r="B52" s="73" t="s">
        <v>54</v>
      </c>
      <c r="C52" s="73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31"/>
      <c r="BC52" s="31"/>
      <c r="BD52" s="31"/>
      <c r="BE52" s="31"/>
      <c r="BF52" s="31"/>
      <c r="BG52" s="2"/>
      <c r="BH52" s="2"/>
      <c r="BI52" s="2"/>
      <c r="BJ52" s="2"/>
      <c r="BK52" s="2"/>
      <c r="BL52" s="2"/>
      <c r="BM52" s="2"/>
      <c r="BN52" s="101">
        <v>0</v>
      </c>
      <c r="BO52" s="101"/>
      <c r="BP52" s="101"/>
      <c r="BQ52" s="101"/>
      <c r="BR52" s="101"/>
    </row>
    <row r="53" spans="1:7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20"/>
      <c r="AT53" s="20"/>
      <c r="AU53" s="20"/>
      <c r="AV53" s="20"/>
      <c r="AW53" s="20"/>
      <c r="AX53" s="20"/>
      <c r="AY53" s="20"/>
      <c r="AZ53" s="21" t="s">
        <v>57</v>
      </c>
      <c r="BA53" s="20"/>
      <c r="BB53" s="20"/>
      <c r="BC53" s="20"/>
      <c r="BD53" s="20"/>
      <c r="BE53" s="20"/>
      <c r="BF53" s="20"/>
      <c r="BG53" s="20"/>
      <c r="BH53" s="23"/>
      <c r="BI53" s="35"/>
      <c r="BJ53" s="35"/>
      <c r="BK53" s="35"/>
      <c r="BL53" s="35"/>
      <c r="BM53" s="35"/>
      <c r="BN53" s="94">
        <f>SUM(BN51:BR52)</f>
        <v>0</v>
      </c>
      <c r="BO53" s="95"/>
      <c r="BP53" s="95"/>
      <c r="BQ53" s="95"/>
      <c r="BR53" s="95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70" ht="18">
      <c r="A55" s="9"/>
      <c r="AJ55" s="9"/>
      <c r="AK55" s="9"/>
      <c r="AL55" s="9"/>
      <c r="AM55" s="9"/>
      <c r="AN55" s="9"/>
      <c r="AO55" s="9"/>
      <c r="AP55" s="9"/>
      <c r="AQ55" s="9"/>
      <c r="AR55" s="9"/>
      <c r="AS55" s="20"/>
      <c r="AT55" s="20"/>
      <c r="AU55" s="20"/>
      <c r="AV55" s="20"/>
      <c r="AW55" s="20"/>
      <c r="AX55" s="20"/>
      <c r="AY55" s="20"/>
      <c r="AZ55" s="46" t="s">
        <v>61</v>
      </c>
      <c r="BA55" s="105">
        <f>SUM(BB23+BB28+BB32+BB48)</f>
        <v>8820</v>
      </c>
      <c r="BB55" s="105"/>
      <c r="BC55" s="105"/>
      <c r="BD55" s="105"/>
      <c r="BE55" s="105"/>
      <c r="BF55" s="105"/>
      <c r="BG55" s="44"/>
      <c r="BH55" s="44"/>
      <c r="BI55" s="44"/>
      <c r="BJ55" s="44"/>
      <c r="BK55" s="44"/>
      <c r="BL55" s="45"/>
      <c r="BM55" s="45" t="s">
        <v>16</v>
      </c>
      <c r="BN55" s="111">
        <f>SUM(BN38+BN44+BN53)</f>
        <v>345.73</v>
      </c>
      <c r="BO55" s="111"/>
      <c r="BP55" s="111"/>
      <c r="BQ55" s="111"/>
      <c r="BR55" s="111"/>
    </row>
    <row r="57" spans="2:70" ht="18.6" thickBot="1">
      <c r="B57" s="11" t="s">
        <v>58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O57" s="9"/>
      <c r="AP57" s="9"/>
      <c r="AQ57" s="9"/>
      <c r="AR57" s="9"/>
      <c r="AS57" s="29"/>
      <c r="AT57" s="29"/>
      <c r="AU57" s="29"/>
      <c r="AV57" s="29"/>
      <c r="AW57" s="29"/>
      <c r="AX57" s="29"/>
      <c r="AY57" s="29"/>
      <c r="AZ57" s="30"/>
      <c r="BA57" s="29"/>
      <c r="BB57" s="29"/>
      <c r="BC57" s="29"/>
      <c r="BD57" s="37"/>
      <c r="BE57" s="37"/>
      <c r="BF57" s="37"/>
      <c r="BG57" s="37"/>
      <c r="BH57" s="37"/>
      <c r="BI57" s="30" t="s">
        <v>59</v>
      </c>
      <c r="BJ57" s="37"/>
      <c r="BK57" s="104">
        <f>BA55+BN55</f>
        <v>9165.73</v>
      </c>
      <c r="BL57" s="104"/>
      <c r="BM57" s="104"/>
      <c r="BN57" s="104"/>
      <c r="BO57" s="104"/>
      <c r="BP57" s="104"/>
      <c r="BQ57" s="104"/>
      <c r="BR57" s="104"/>
    </row>
    <row r="58" ht="15" thickTop="1"/>
    <row r="60" spans="2:70" ht="15">
      <c r="B60" s="79" t="s">
        <v>109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</row>
    <row r="61" spans="2:70" ht="1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</row>
    <row r="62" spans="2:70" ht="1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</row>
    <row r="63" spans="2:70" ht="1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</row>
  </sheetData>
  <sheetProtection selectLockedCells="1"/>
  <mergeCells count="73">
    <mergeCell ref="A1:BR1"/>
    <mergeCell ref="A2:BR2"/>
    <mergeCell ref="A3:BR3"/>
    <mergeCell ref="AX5:BB5"/>
    <mergeCell ref="BC5:BM5"/>
    <mergeCell ref="AX7:BM7"/>
    <mergeCell ref="BN9:BR9"/>
    <mergeCell ref="B10:H10"/>
    <mergeCell ref="B13:AY13"/>
    <mergeCell ref="C14:AQ14"/>
    <mergeCell ref="BB14:BF14"/>
    <mergeCell ref="B7:F7"/>
    <mergeCell ref="G7:V7"/>
    <mergeCell ref="X7:AB7"/>
    <mergeCell ref="AC7:AR7"/>
    <mergeCell ref="AS7:AW7"/>
    <mergeCell ref="B30:AQ30"/>
    <mergeCell ref="BB30:BF30"/>
    <mergeCell ref="BB15:BF15"/>
    <mergeCell ref="BB17:BF17"/>
    <mergeCell ref="BB18:BF18"/>
    <mergeCell ref="BB19:BF19"/>
    <mergeCell ref="C22:AQ22"/>
    <mergeCell ref="BB22:BF22"/>
    <mergeCell ref="BB23:BF23"/>
    <mergeCell ref="B26:AQ26"/>
    <mergeCell ref="BB26:BF26"/>
    <mergeCell ref="BB27:BF27"/>
    <mergeCell ref="BB28:BF28"/>
    <mergeCell ref="BB16:BF16"/>
    <mergeCell ref="BN44:BR44"/>
    <mergeCell ref="B51:C51"/>
    <mergeCell ref="D51:AQ51"/>
    <mergeCell ref="BB31:BF31"/>
    <mergeCell ref="B31:AQ31"/>
    <mergeCell ref="BN38:BR38"/>
    <mergeCell ref="B41:C41"/>
    <mergeCell ref="D41:AQ41"/>
    <mergeCell ref="BN41:BR41"/>
    <mergeCell ref="B43:C43"/>
    <mergeCell ref="D43:AQ43"/>
    <mergeCell ref="BN43:BR43"/>
    <mergeCell ref="B42:C42"/>
    <mergeCell ref="D42:AQ42"/>
    <mergeCell ref="BN42:BR42"/>
    <mergeCell ref="B46:K46"/>
    <mergeCell ref="T46:U46"/>
    <mergeCell ref="AD46:AE46"/>
    <mergeCell ref="AR46:AS46"/>
    <mergeCell ref="BB46:BF46"/>
    <mergeCell ref="BB32:BF32"/>
    <mergeCell ref="B35:AE35"/>
    <mergeCell ref="BN35:BR35"/>
    <mergeCell ref="BN36:BR36"/>
    <mergeCell ref="B37:D37"/>
    <mergeCell ref="E37:AQ37"/>
    <mergeCell ref="BN37:BR37"/>
    <mergeCell ref="AH47:AI47"/>
    <mergeCell ref="BB47:BF47"/>
    <mergeCell ref="BB48:BF48"/>
    <mergeCell ref="B60:BR63"/>
    <mergeCell ref="BN53:BR53"/>
    <mergeCell ref="BA55:BF55"/>
    <mergeCell ref="BN55:BR55"/>
    <mergeCell ref="Q57:AI57"/>
    <mergeCell ref="BK57:BR57"/>
    <mergeCell ref="AR51:AS51"/>
    <mergeCell ref="BN51:BR51"/>
    <mergeCell ref="B47:O47"/>
    <mergeCell ref="X47:Y47"/>
    <mergeCell ref="B52:C52"/>
    <mergeCell ref="D52:AQ52"/>
    <mergeCell ref="BN52:BR52"/>
  </mergeCells>
  <dataValidations count="2">
    <dataValidation type="list" allowBlank="1" showInputMessage="1" showErrorMessage="1" sqref="G7:V7">
      <formula1>$BU$1:$BU$2</formula1>
    </dataValidation>
    <dataValidation type="list" allowBlank="1" showInputMessage="1" showErrorMessage="1" sqref="AC7:AR7">
      <formula1>$BT$1:$BT$20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A28D-3A38-4E5D-A239-0DAF2C7BEC21}">
  <sheetPr>
    <tabColor rgb="FFFF66CC"/>
    <pageSetUpPr fitToPage="1"/>
  </sheetPr>
  <dimension ref="A1:BU63"/>
  <sheetViews>
    <sheetView workbookViewId="0" topLeftCell="A27">
      <selection activeCell="D40" sqref="D40:AQ40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71" width="1.7109375" style="0" customWidth="1"/>
    <col min="72" max="72" width="16.140625" style="0" hidden="1" customWidth="1"/>
    <col min="73" max="73" width="20.8515625" style="0" hidden="1" customWidth="1"/>
  </cols>
  <sheetData>
    <row r="1" spans="1:73" ht="15.6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T1" s="1" t="s">
        <v>73</v>
      </c>
      <c r="BU1" s="54" t="s">
        <v>90</v>
      </c>
    </row>
    <row r="2" spans="1:73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T2" s="1" t="s">
        <v>84</v>
      </c>
      <c r="BU2" s="54" t="s">
        <v>91</v>
      </c>
    </row>
    <row r="3" spans="1:73" ht="15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T3" s="1" t="s">
        <v>87</v>
      </c>
      <c r="BU3" s="54"/>
    </row>
    <row r="4" spans="1:7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T4" s="1" t="s">
        <v>64</v>
      </c>
      <c r="BU4" s="54"/>
    </row>
    <row r="5" spans="1:73" ht="15">
      <c r="A5" s="2"/>
      <c r="B5" s="2"/>
      <c r="C5" s="2"/>
      <c r="D5" s="2"/>
      <c r="E5" s="2"/>
      <c r="F5" s="2"/>
      <c r="G5" s="63" t="s">
        <v>112</v>
      </c>
      <c r="H5" s="2" t="s">
        <v>6</v>
      </c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 t="s">
        <v>7</v>
      </c>
      <c r="Y5" s="2"/>
      <c r="Z5" s="2"/>
      <c r="AA5" s="2"/>
      <c r="AB5" s="2"/>
      <c r="AC5" s="2"/>
      <c r="AD5" s="2"/>
      <c r="AE5" s="6"/>
      <c r="AF5" s="2"/>
      <c r="AG5" s="2"/>
      <c r="AH5" s="2"/>
      <c r="AI5" s="6"/>
      <c r="AJ5" s="6"/>
      <c r="AK5" s="7"/>
      <c r="AL5" s="2" t="s">
        <v>8</v>
      </c>
      <c r="AM5" s="2"/>
      <c r="AN5" s="2"/>
      <c r="AO5" s="2"/>
      <c r="AP5" s="2"/>
      <c r="AQ5" s="2"/>
      <c r="AR5" s="2"/>
      <c r="AS5" s="6"/>
      <c r="AT5" s="6"/>
      <c r="AU5" s="6"/>
      <c r="AV5" s="4"/>
      <c r="AW5" s="5"/>
      <c r="AX5" s="81" t="s">
        <v>9</v>
      </c>
      <c r="AY5" s="82"/>
      <c r="AZ5" s="82"/>
      <c r="BA5" s="82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T5" s="1" t="s">
        <v>86</v>
      </c>
      <c r="BU5" s="54"/>
    </row>
    <row r="6" spans="1:73" ht="1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2"/>
      <c r="N6" s="6"/>
      <c r="O6" s="6"/>
      <c r="P6" s="6"/>
      <c r="Q6" s="6"/>
      <c r="R6" s="6"/>
      <c r="S6" s="6"/>
      <c r="T6" s="2"/>
      <c r="U6" s="2"/>
      <c r="V6" s="6"/>
      <c r="W6" s="6"/>
      <c r="X6" s="6"/>
      <c r="Y6" s="6"/>
      <c r="Z6" s="6"/>
      <c r="AA6" s="6"/>
      <c r="AB6" s="6"/>
      <c r="AC6" s="6"/>
      <c r="AD6" s="2"/>
      <c r="AE6" s="2"/>
      <c r="AF6" s="6"/>
      <c r="AG6" s="6"/>
      <c r="AH6" s="6"/>
      <c r="AI6" s="6"/>
      <c r="AJ6" s="6"/>
      <c r="AK6" s="6"/>
      <c r="AL6" s="6"/>
      <c r="AM6" s="6"/>
      <c r="AN6" s="6"/>
      <c r="AO6" s="2"/>
      <c r="AP6" s="2"/>
      <c r="AQ6" s="6"/>
      <c r="AR6" s="6"/>
      <c r="AS6" s="6"/>
      <c r="AT6" s="6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T6" s="1" t="s">
        <v>0</v>
      </c>
      <c r="BU6" s="54"/>
    </row>
    <row r="7" spans="1:73" ht="15">
      <c r="A7" s="2"/>
      <c r="B7" s="84" t="s">
        <v>12</v>
      </c>
      <c r="C7" s="84"/>
      <c r="D7" s="84"/>
      <c r="E7" s="84"/>
      <c r="F7" s="84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"/>
      <c r="X7" s="84" t="s">
        <v>14</v>
      </c>
      <c r="Y7" s="84"/>
      <c r="Z7" s="84"/>
      <c r="AA7" s="84"/>
      <c r="AB7" s="84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4" t="s">
        <v>15</v>
      </c>
      <c r="AT7" s="84"/>
      <c r="AU7" s="84"/>
      <c r="AV7" s="84"/>
      <c r="AW7" s="84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T7" s="1" t="s">
        <v>2</v>
      </c>
      <c r="BU7" s="54"/>
    </row>
    <row r="8" spans="1:73" ht="15">
      <c r="A8" s="2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8"/>
      <c r="V8" s="8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  <c r="AP8" s="8"/>
      <c r="AQ8" s="8"/>
      <c r="AR8" s="8"/>
      <c r="AS8" s="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"/>
      <c r="BH8" s="2"/>
      <c r="BI8" s="2"/>
      <c r="BJ8" s="2"/>
      <c r="BK8" s="2"/>
      <c r="BL8" s="2"/>
      <c r="BM8" s="2"/>
      <c r="BT8" s="1" t="s">
        <v>68</v>
      </c>
      <c r="BU8" s="54"/>
    </row>
    <row r="9" spans="1:7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3" t="s">
        <v>60</v>
      </c>
      <c r="BC9" s="33"/>
      <c r="BD9" s="33"/>
      <c r="BE9" s="33"/>
      <c r="BF9" s="33"/>
      <c r="BG9" s="6"/>
      <c r="BH9" s="6"/>
      <c r="BI9" s="2"/>
      <c r="BJ9" s="2"/>
      <c r="BK9" s="2"/>
      <c r="BL9" s="2"/>
      <c r="BM9" s="2"/>
      <c r="BN9" s="96" t="s">
        <v>16</v>
      </c>
      <c r="BO9" s="96"/>
      <c r="BP9" s="96"/>
      <c r="BQ9" s="96"/>
      <c r="BR9" s="96"/>
      <c r="BT9" s="1" t="s">
        <v>66</v>
      </c>
      <c r="BU9" s="54"/>
    </row>
    <row r="10" spans="1:73" ht="15">
      <c r="A10" s="9"/>
      <c r="B10" s="76" t="s">
        <v>17</v>
      </c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T10" s="1" t="s">
        <v>88</v>
      </c>
      <c r="BU10" s="54"/>
    </row>
    <row r="11" spans="1:73" ht="15">
      <c r="A11" s="9"/>
      <c r="B11" s="10" t="s">
        <v>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T11" s="1" t="s">
        <v>4</v>
      </c>
      <c r="BU11" s="54"/>
    </row>
    <row r="12" spans="1:73" ht="15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13"/>
      <c r="Q12" s="4"/>
      <c r="R12" s="4"/>
      <c r="S12" s="9"/>
      <c r="T12" s="14"/>
      <c r="U12" s="14"/>
      <c r="V12" s="14"/>
      <c r="W12" s="14"/>
      <c r="X12" s="13"/>
      <c r="Y12" s="4"/>
      <c r="Z12" s="4"/>
      <c r="AA12" s="9"/>
      <c r="AB12" s="14"/>
      <c r="AC12" s="14"/>
      <c r="AD12" s="14"/>
      <c r="AE12" s="14"/>
      <c r="AF12" s="13"/>
      <c r="AG12" s="4"/>
      <c r="AH12" s="4"/>
      <c r="AI12" s="9"/>
      <c r="AJ12" s="14"/>
      <c r="AK12" s="14"/>
      <c r="AL12" s="14"/>
      <c r="AM12" s="4"/>
      <c r="AN12" s="4"/>
      <c r="AO12" s="4"/>
      <c r="AP12" s="4"/>
      <c r="AQ12" s="4"/>
      <c r="AR12" s="13"/>
      <c r="AS12" s="4"/>
      <c r="AT12" s="4"/>
      <c r="AU12" s="9"/>
      <c r="AV12" s="9"/>
      <c r="AW12" s="9"/>
      <c r="AX12" s="9"/>
      <c r="AY12" s="9"/>
      <c r="AZ12" s="9"/>
      <c r="BA12" s="2"/>
      <c r="BB12" s="15"/>
      <c r="BC12" s="15"/>
      <c r="BD12" s="15"/>
      <c r="BE12" s="15"/>
      <c r="BF12" s="15"/>
      <c r="BG12" s="2"/>
      <c r="BH12" s="2"/>
      <c r="BI12" s="9"/>
      <c r="BJ12" s="9"/>
      <c r="BK12" s="9"/>
      <c r="BL12" s="9"/>
      <c r="BM12" s="9"/>
      <c r="BN12" s="47"/>
      <c r="BO12" s="47"/>
      <c r="BP12" s="47"/>
      <c r="BQ12" s="47"/>
      <c r="BR12" s="47"/>
      <c r="BT12" s="1" t="s">
        <v>69</v>
      </c>
      <c r="BU12" s="54"/>
    </row>
    <row r="13" spans="1:73" ht="15">
      <c r="A13" s="9"/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48"/>
      <c r="BO13" s="48"/>
      <c r="BP13" s="48"/>
      <c r="BQ13" s="48"/>
      <c r="BR13" s="48"/>
      <c r="BT13" s="1" t="s">
        <v>65</v>
      </c>
      <c r="BU13" s="54"/>
    </row>
    <row r="14" spans="1:73" ht="15">
      <c r="A14" s="9"/>
      <c r="B14" s="12"/>
      <c r="C14" s="87" t="s">
        <v>31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9"/>
      <c r="AS14" s="9"/>
      <c r="AT14" s="9"/>
      <c r="AU14" s="9"/>
      <c r="AV14" s="9"/>
      <c r="AW14" s="9"/>
      <c r="AX14" s="9"/>
      <c r="AY14" s="9"/>
      <c r="AZ14" s="9"/>
      <c r="BA14" s="2"/>
      <c r="BB14" s="91">
        <v>150</v>
      </c>
      <c r="BC14" s="91"/>
      <c r="BD14" s="91"/>
      <c r="BE14" s="91"/>
      <c r="BF14" s="91"/>
      <c r="BG14" s="16" t="s">
        <v>32</v>
      </c>
      <c r="BH14" s="9"/>
      <c r="BI14" s="9"/>
      <c r="BJ14" s="9"/>
      <c r="BK14" s="9"/>
      <c r="BL14" s="9"/>
      <c r="BM14" s="9"/>
      <c r="BN14" s="49"/>
      <c r="BO14" s="49"/>
      <c r="BP14" s="49"/>
      <c r="BQ14" s="49"/>
      <c r="BR14" s="49"/>
      <c r="BT14" s="1" t="s">
        <v>77</v>
      </c>
      <c r="BU14" s="54"/>
    </row>
    <row r="15" spans="1:73" ht="15">
      <c r="A15" s="9"/>
      <c r="B15" s="12"/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9"/>
      <c r="AS15" s="9"/>
      <c r="AT15" s="9"/>
      <c r="AU15" s="9"/>
      <c r="AV15" s="9"/>
      <c r="AW15" s="9"/>
      <c r="AX15" s="9"/>
      <c r="AY15" s="9"/>
      <c r="AZ15" s="9"/>
      <c r="BA15" s="2"/>
      <c r="BB15" s="91">
        <v>300</v>
      </c>
      <c r="BC15" s="91"/>
      <c r="BD15" s="91"/>
      <c r="BE15" s="91"/>
      <c r="BF15" s="91"/>
      <c r="BG15" s="16" t="s">
        <v>32</v>
      </c>
      <c r="BH15" s="9"/>
      <c r="BI15" s="9"/>
      <c r="BJ15" s="9"/>
      <c r="BK15" s="9"/>
      <c r="BL15" s="9"/>
      <c r="BM15" s="9"/>
      <c r="BN15" s="49"/>
      <c r="BO15" s="49"/>
      <c r="BP15" s="49"/>
      <c r="BQ15" s="49"/>
      <c r="BR15" s="49"/>
      <c r="BT15" s="1" t="s">
        <v>78</v>
      </c>
      <c r="BU15" s="54"/>
    </row>
    <row r="16" spans="1:73" ht="15">
      <c r="A16" s="9"/>
      <c r="B16" s="12"/>
      <c r="C16" s="17" t="s">
        <v>89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9"/>
      <c r="AS16" s="9"/>
      <c r="AT16" s="9"/>
      <c r="AU16" s="9"/>
      <c r="AV16" s="9"/>
      <c r="AW16" s="9"/>
      <c r="AX16" s="9"/>
      <c r="AY16" s="9"/>
      <c r="AZ16" s="9"/>
      <c r="BA16" s="2"/>
      <c r="BB16" s="92">
        <v>300</v>
      </c>
      <c r="BC16" s="92"/>
      <c r="BD16" s="92"/>
      <c r="BE16" s="92"/>
      <c r="BF16" s="92"/>
      <c r="BG16" s="16" t="s">
        <v>32</v>
      </c>
      <c r="BH16" s="9"/>
      <c r="BI16" s="9"/>
      <c r="BJ16" s="9"/>
      <c r="BK16" s="9"/>
      <c r="BL16" s="9"/>
      <c r="BM16" s="9"/>
      <c r="BN16" s="49"/>
      <c r="BO16" s="49"/>
      <c r="BP16" s="49"/>
      <c r="BQ16" s="49"/>
      <c r="BR16" s="49"/>
      <c r="BT16" s="1" t="s">
        <v>10</v>
      </c>
      <c r="BU16" s="54"/>
    </row>
    <row r="17" spans="1:73" ht="15">
      <c r="A17" s="9"/>
      <c r="B17" s="12"/>
      <c r="C17" s="17" t="s">
        <v>34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9"/>
      <c r="AS17" s="9"/>
      <c r="AT17" s="9"/>
      <c r="AU17" s="9"/>
      <c r="AV17" s="9"/>
      <c r="AW17" s="9"/>
      <c r="AX17" s="9"/>
      <c r="AY17" s="9"/>
      <c r="AZ17" s="9"/>
      <c r="BA17" s="2"/>
      <c r="BB17" s="91">
        <v>150</v>
      </c>
      <c r="BC17" s="91"/>
      <c r="BD17" s="91"/>
      <c r="BE17" s="91"/>
      <c r="BF17" s="91"/>
      <c r="BG17" s="16" t="s">
        <v>32</v>
      </c>
      <c r="BH17" s="9"/>
      <c r="BI17" s="9"/>
      <c r="BJ17" s="9"/>
      <c r="BK17" s="9"/>
      <c r="BL17" s="9"/>
      <c r="BM17" s="9"/>
      <c r="BN17" s="49"/>
      <c r="BO17" s="49"/>
      <c r="BP17" s="49"/>
      <c r="BQ17" s="49"/>
      <c r="BR17" s="49"/>
      <c r="BT17" s="1" t="s">
        <v>70</v>
      </c>
      <c r="BU17" s="54"/>
    </row>
    <row r="18" spans="1:73" ht="15">
      <c r="A18" s="9"/>
      <c r="B18" s="12"/>
      <c r="C18" s="17" t="s">
        <v>35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9"/>
      <c r="AS18" s="9"/>
      <c r="AT18" s="9"/>
      <c r="AU18" s="9"/>
      <c r="AV18" s="9"/>
      <c r="AW18" s="9"/>
      <c r="AX18" s="9"/>
      <c r="AY18" s="9"/>
      <c r="AZ18" s="9"/>
      <c r="BA18" s="2"/>
      <c r="BB18" s="92">
        <v>400</v>
      </c>
      <c r="BC18" s="92"/>
      <c r="BD18" s="92"/>
      <c r="BE18" s="92"/>
      <c r="BF18" s="92"/>
      <c r="BG18" s="16" t="s">
        <v>32</v>
      </c>
      <c r="BH18" s="9"/>
      <c r="BI18" s="9"/>
      <c r="BJ18" s="9"/>
      <c r="BK18" s="9"/>
      <c r="BL18" s="9"/>
      <c r="BM18" s="9"/>
      <c r="BN18" s="49"/>
      <c r="BO18" s="49"/>
      <c r="BP18" s="49"/>
      <c r="BQ18" s="49"/>
      <c r="BR18" s="49"/>
      <c r="BT18" s="1" t="s">
        <v>11</v>
      </c>
      <c r="BU18" s="54"/>
    </row>
    <row r="19" spans="1:73" ht="15">
      <c r="A19" s="9"/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9"/>
      <c r="AS19" s="9"/>
      <c r="AT19" s="9"/>
      <c r="AU19" s="9"/>
      <c r="AV19" s="9"/>
      <c r="AW19" s="9"/>
      <c r="AX19" s="9"/>
      <c r="AY19" s="9"/>
      <c r="AZ19" s="9"/>
      <c r="BA19" s="2"/>
      <c r="BB19" s="1"/>
      <c r="BC19" s="1"/>
      <c r="BD19" s="1"/>
      <c r="BE19" s="1"/>
      <c r="BF19" s="1"/>
      <c r="BG19" s="16"/>
      <c r="BH19" s="9"/>
      <c r="BI19" s="2"/>
      <c r="BJ19" s="2"/>
      <c r="BK19" s="2"/>
      <c r="BL19" s="2"/>
      <c r="BM19" s="2"/>
      <c r="BN19" s="50"/>
      <c r="BO19" s="50"/>
      <c r="BP19" s="50"/>
      <c r="BQ19" s="50"/>
      <c r="BR19" s="50"/>
      <c r="BT19" s="1" t="s">
        <v>71</v>
      </c>
      <c r="BU19" s="54"/>
    </row>
    <row r="20" spans="1:73" ht="15">
      <c r="A20" s="9"/>
      <c r="B20" s="10" t="s">
        <v>36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"/>
      <c r="BC20" s="1"/>
      <c r="BD20" s="1"/>
      <c r="BE20" s="1"/>
      <c r="BF20" s="1"/>
      <c r="BG20" s="16"/>
      <c r="BH20" s="9"/>
      <c r="BI20" s="9"/>
      <c r="BJ20" s="9"/>
      <c r="BK20" s="9"/>
      <c r="BL20" s="9"/>
      <c r="BM20" s="9"/>
      <c r="BN20" s="50"/>
      <c r="BO20" s="50"/>
      <c r="BP20" s="50"/>
      <c r="BQ20" s="50"/>
      <c r="BR20" s="50"/>
      <c r="BT20" s="1" t="s">
        <v>80</v>
      </c>
      <c r="BU20" s="54"/>
    </row>
    <row r="21" spans="1:70" ht="15">
      <c r="A21" s="9"/>
      <c r="B21" s="9"/>
      <c r="C21" s="87" t="s">
        <v>37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03">
        <v>500</v>
      </c>
      <c r="BC21" s="103"/>
      <c r="BD21" s="103"/>
      <c r="BE21" s="103"/>
      <c r="BF21" s="103"/>
      <c r="BG21" s="16" t="s">
        <v>32</v>
      </c>
      <c r="BH21" s="9"/>
      <c r="BI21" s="9"/>
      <c r="BJ21" s="9"/>
      <c r="BK21" s="9"/>
      <c r="BL21" s="9"/>
      <c r="BM21" s="9"/>
      <c r="BN21" s="49"/>
      <c r="BO21" s="49"/>
      <c r="BP21" s="49"/>
      <c r="BQ21" s="49"/>
      <c r="BR21" s="49"/>
    </row>
    <row r="22" spans="1:7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8"/>
      <c r="AR22" s="18"/>
      <c r="AS22" s="19"/>
      <c r="AT22" s="19"/>
      <c r="AU22" s="19"/>
      <c r="AV22" s="19"/>
      <c r="AW22" s="19"/>
      <c r="AX22" s="18"/>
      <c r="AY22" s="20"/>
      <c r="AZ22" s="21" t="s">
        <v>38</v>
      </c>
      <c r="BA22" s="20"/>
      <c r="BB22" s="105">
        <f>SUM(BB14:BF21)</f>
        <v>1800</v>
      </c>
      <c r="BC22" s="106"/>
      <c r="BD22" s="106"/>
      <c r="BE22" s="106"/>
      <c r="BF22" s="106"/>
      <c r="BG22" s="58" t="s">
        <v>32</v>
      </c>
      <c r="BH22" s="23"/>
      <c r="BI22" s="59"/>
      <c r="BJ22" s="59"/>
      <c r="BK22" s="59"/>
      <c r="BL22" s="59"/>
      <c r="BM22" s="59"/>
      <c r="BN22" s="60"/>
      <c r="BO22" s="60"/>
      <c r="BP22" s="60"/>
      <c r="BQ22" s="60"/>
      <c r="BR22" s="60"/>
    </row>
    <row r="23" spans="1:7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39"/>
      <c r="AR23" s="39"/>
      <c r="AS23" s="40"/>
      <c r="AT23" s="40"/>
      <c r="AU23" s="40"/>
      <c r="AV23" s="40"/>
      <c r="AW23" s="40"/>
      <c r="AX23" s="39"/>
      <c r="AY23" s="9"/>
      <c r="AZ23" s="26"/>
      <c r="BA23" s="9"/>
      <c r="BB23" s="55"/>
      <c r="BC23" s="56"/>
      <c r="BD23" s="56"/>
      <c r="BE23" s="56"/>
      <c r="BF23" s="56"/>
      <c r="BG23" s="24"/>
      <c r="BH23" s="2"/>
      <c r="BI23" s="57"/>
      <c r="BJ23" s="57"/>
      <c r="BK23" s="57"/>
      <c r="BL23" s="57"/>
      <c r="BM23" s="57"/>
      <c r="BN23" s="57"/>
      <c r="BO23" s="57"/>
      <c r="BP23" s="57"/>
      <c r="BQ23" s="57"/>
      <c r="BR23" s="57"/>
    </row>
    <row r="24" spans="1:70" ht="15">
      <c r="A24" s="9"/>
      <c r="B24" s="10" t="s">
        <v>39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"/>
      <c r="BC24" s="1"/>
      <c r="BD24" s="1"/>
      <c r="BE24" s="1"/>
      <c r="BF24" s="1"/>
      <c r="BG24" s="24"/>
      <c r="BH24" s="9"/>
      <c r="BI24" s="9"/>
      <c r="BJ24" s="9"/>
      <c r="BK24" s="9"/>
      <c r="BL24" s="9"/>
      <c r="BM24" s="9"/>
      <c r="BN24" s="50"/>
      <c r="BO24" s="50"/>
      <c r="BP24" s="50"/>
      <c r="BQ24" s="50"/>
      <c r="BR24" s="50"/>
    </row>
    <row r="25" spans="1:70" ht="15">
      <c r="A25" s="2"/>
      <c r="B25" s="87" t="s">
        <v>40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4"/>
      <c r="AS25" s="13"/>
      <c r="AT25" s="4"/>
      <c r="AU25" s="4"/>
      <c r="AV25" s="4"/>
      <c r="AW25" s="9"/>
      <c r="AX25" s="2"/>
      <c r="AY25" s="2"/>
      <c r="AZ25" s="2"/>
      <c r="BA25" s="2"/>
      <c r="BB25" s="91">
        <v>200</v>
      </c>
      <c r="BC25" s="91"/>
      <c r="BD25" s="91"/>
      <c r="BE25" s="91"/>
      <c r="BF25" s="91"/>
      <c r="BG25" s="16" t="s">
        <v>32</v>
      </c>
      <c r="BH25" s="2"/>
      <c r="BI25" s="2"/>
      <c r="BJ25" s="2"/>
      <c r="BK25" s="2"/>
      <c r="BL25" s="2"/>
      <c r="BM25" s="2"/>
      <c r="BN25" s="49"/>
      <c r="BO25" s="49"/>
      <c r="BP25" s="49"/>
      <c r="BQ25" s="49"/>
      <c r="BR25" s="49"/>
    </row>
    <row r="26" spans="1:70" ht="15">
      <c r="A26" s="2"/>
      <c r="B26" s="17" t="s">
        <v>41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4"/>
      <c r="AS26" s="13"/>
      <c r="AT26" s="4"/>
      <c r="AU26" s="4"/>
      <c r="AV26" s="4"/>
      <c r="AW26" s="9"/>
      <c r="AX26" s="2"/>
      <c r="AY26" s="2"/>
      <c r="AZ26" s="2"/>
      <c r="BA26" s="2"/>
      <c r="BB26" s="102">
        <v>2000</v>
      </c>
      <c r="BC26" s="102"/>
      <c r="BD26" s="102"/>
      <c r="BE26" s="102"/>
      <c r="BF26" s="102"/>
      <c r="BG26" s="16" t="s">
        <v>32</v>
      </c>
      <c r="BH26" s="2"/>
      <c r="BI26" s="2"/>
      <c r="BJ26" s="2"/>
      <c r="BK26" s="2"/>
      <c r="BL26" s="2"/>
      <c r="BM26" s="2"/>
      <c r="BN26" s="49"/>
      <c r="BO26" s="49"/>
      <c r="BP26" s="49"/>
      <c r="BQ26" s="49"/>
      <c r="BR26" s="49"/>
    </row>
    <row r="27" spans="1:70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 t="s">
        <v>42</v>
      </c>
      <c r="BA27" s="20"/>
      <c r="BB27" s="105">
        <f>SUM(BB25:BF26)</f>
        <v>2200</v>
      </c>
      <c r="BC27" s="106"/>
      <c r="BD27" s="106"/>
      <c r="BE27" s="106"/>
      <c r="BF27" s="106"/>
      <c r="BG27" s="20"/>
      <c r="BH27" s="20"/>
      <c r="BI27" s="35"/>
      <c r="BJ27" s="38"/>
      <c r="BK27" s="38"/>
      <c r="BL27" s="38"/>
      <c r="BM27" s="38"/>
      <c r="BN27" s="51"/>
      <c r="BO27" s="51"/>
      <c r="BP27" s="51"/>
      <c r="BQ27" s="51"/>
      <c r="BR27" s="51"/>
    </row>
    <row r="28" spans="1:70" ht="15">
      <c r="A28" s="10"/>
      <c r="B28" s="10" t="s">
        <v>43</v>
      </c>
      <c r="C28" s="10"/>
      <c r="D28" s="10"/>
      <c r="E28" s="10"/>
      <c r="F28" s="10"/>
      <c r="G28" s="10"/>
      <c r="H28" s="10"/>
      <c r="I28" s="10"/>
      <c r="J28" s="25"/>
      <c r="K28" s="25"/>
      <c r="L28" s="25"/>
      <c r="M28" s="25"/>
      <c r="N28" s="25"/>
      <c r="O28" s="25"/>
      <c r="P28" s="2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48"/>
      <c r="BO28" s="48"/>
      <c r="BP28" s="48"/>
      <c r="BQ28" s="48"/>
      <c r="BR28" s="48"/>
    </row>
    <row r="29" spans="1:70" ht="15">
      <c r="A29" s="1"/>
      <c r="B29" s="76" t="s">
        <v>44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91">
        <v>1000</v>
      </c>
      <c r="BC29" s="91"/>
      <c r="BD29" s="91"/>
      <c r="BE29" s="91"/>
      <c r="BF29" s="91"/>
      <c r="BG29" s="16" t="s">
        <v>32</v>
      </c>
      <c r="BH29" s="2"/>
      <c r="BI29" s="2"/>
      <c r="BJ29" s="2"/>
      <c r="BK29" s="2"/>
      <c r="BL29" s="2"/>
      <c r="BM29" s="2"/>
      <c r="BN29" s="49"/>
      <c r="BO29" s="49"/>
      <c r="BP29" s="49"/>
      <c r="BQ29" s="49"/>
      <c r="BR29" s="49"/>
    </row>
    <row r="30" spans="1:70" ht="15">
      <c r="A30" s="1"/>
      <c r="B30" s="76" t="s">
        <v>45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92">
        <v>2400</v>
      </c>
      <c r="BC30" s="92"/>
      <c r="BD30" s="92"/>
      <c r="BE30" s="92"/>
      <c r="BF30" s="92"/>
      <c r="BG30" s="16" t="s">
        <v>32</v>
      </c>
      <c r="BH30" s="2"/>
      <c r="BI30" s="2"/>
      <c r="BJ30" s="2"/>
      <c r="BK30" s="2"/>
      <c r="BL30" s="2"/>
      <c r="BM30" s="2"/>
      <c r="BN30" s="49"/>
      <c r="BO30" s="49"/>
      <c r="BP30" s="49"/>
      <c r="BQ30" s="49"/>
      <c r="BR30" s="49"/>
    </row>
    <row r="31" spans="1:70" ht="1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13"/>
      <c r="M31" s="4"/>
      <c r="N31" s="4"/>
      <c r="O31" s="9"/>
      <c r="P31" s="4"/>
      <c r="Q31" s="4"/>
      <c r="R31" s="4"/>
      <c r="S31" s="4"/>
      <c r="T31" s="4"/>
      <c r="U31" s="13"/>
      <c r="V31" s="4"/>
      <c r="W31" s="4"/>
      <c r="X31" s="9"/>
      <c r="Y31" s="2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8"/>
      <c r="AQ31" s="18"/>
      <c r="AR31" s="18"/>
      <c r="AS31" s="18"/>
      <c r="AT31" s="18"/>
      <c r="AU31" s="18"/>
      <c r="AV31" s="18"/>
      <c r="AW31" s="18"/>
      <c r="AX31" s="18"/>
      <c r="AY31" s="23"/>
      <c r="AZ31" s="21" t="s">
        <v>47</v>
      </c>
      <c r="BA31" s="23"/>
      <c r="BB31" s="105">
        <f>SUM(BB29:BF30)</f>
        <v>3400</v>
      </c>
      <c r="BC31" s="106"/>
      <c r="BD31" s="106"/>
      <c r="BE31" s="106"/>
      <c r="BF31" s="106"/>
      <c r="BG31" s="23"/>
      <c r="BH31" s="23"/>
      <c r="BI31" s="35"/>
      <c r="BJ31" s="35"/>
      <c r="BK31" s="35"/>
      <c r="BL31" s="35"/>
      <c r="BM31" s="35"/>
      <c r="BN31" s="53"/>
      <c r="BO31" s="53"/>
      <c r="BP31" s="53"/>
      <c r="BQ31" s="53"/>
      <c r="BR31" s="53"/>
    </row>
    <row r="32" spans="1:70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52"/>
      <c r="BO32" s="52"/>
      <c r="BP32" s="52"/>
      <c r="BQ32" s="52"/>
      <c r="BR32" s="52"/>
    </row>
    <row r="33" spans="1:70" ht="15">
      <c r="A33" s="9"/>
      <c r="B33" s="10" t="s">
        <v>48</v>
      </c>
      <c r="C33" s="28"/>
      <c r="D33" s="28"/>
      <c r="E33" s="28"/>
      <c r="F33" s="28"/>
      <c r="G33" s="28"/>
      <c r="H33" s="28"/>
      <c r="I33" s="28"/>
      <c r="J33" s="28"/>
      <c r="K33" s="2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2"/>
      <c r="BC33" s="2"/>
      <c r="BD33" s="2"/>
      <c r="BE33" s="2"/>
      <c r="BF33" s="2"/>
      <c r="BG33" s="9"/>
      <c r="BH33" s="9"/>
      <c r="BI33" s="9"/>
      <c r="BJ33" s="9"/>
      <c r="BK33" s="9"/>
      <c r="BL33" s="9"/>
      <c r="BM33" s="9"/>
      <c r="BN33" s="52"/>
      <c r="BO33" s="52"/>
      <c r="BP33" s="52"/>
      <c r="BQ33" s="52"/>
      <c r="BR33" s="52"/>
    </row>
    <row r="34" spans="1:70" ht="15">
      <c r="A34" s="2"/>
      <c r="B34" s="73" t="s">
        <v>49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31"/>
      <c r="BC34" s="31"/>
      <c r="BD34" s="31"/>
      <c r="BE34" s="31"/>
      <c r="BF34" s="31"/>
      <c r="BG34" s="2"/>
      <c r="BH34" s="2"/>
      <c r="BI34" s="2"/>
      <c r="BJ34" s="2"/>
      <c r="BK34" s="2"/>
      <c r="BL34" s="2"/>
      <c r="BM34" s="2"/>
      <c r="BN34" s="100">
        <v>0</v>
      </c>
      <c r="BO34" s="100"/>
      <c r="BP34" s="100"/>
      <c r="BQ34" s="100"/>
      <c r="BR34" s="100"/>
    </row>
    <row r="35" spans="1:70" ht="15">
      <c r="A35" s="2"/>
      <c r="B35" s="1" t="s">
        <v>50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31"/>
      <c r="BC35" s="31"/>
      <c r="BD35" s="31"/>
      <c r="BE35" s="31"/>
      <c r="BF35" s="31"/>
      <c r="BG35" s="2"/>
      <c r="BH35" s="2"/>
      <c r="BI35" s="2"/>
      <c r="BJ35" s="2"/>
      <c r="BK35" s="2"/>
      <c r="BL35" s="2"/>
      <c r="BM35" s="2"/>
      <c r="BN35" s="100">
        <v>0</v>
      </c>
      <c r="BO35" s="100"/>
      <c r="BP35" s="100"/>
      <c r="BQ35" s="100"/>
      <c r="BR35" s="100"/>
    </row>
    <row r="36" spans="1:70" ht="15">
      <c r="A36" s="2"/>
      <c r="B36" s="73" t="s">
        <v>51</v>
      </c>
      <c r="C36" s="73"/>
      <c r="D36" s="73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99"/>
      <c r="AO36" s="99"/>
      <c r="AP36" s="99"/>
      <c r="AQ36" s="99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31"/>
      <c r="BC36" s="31"/>
      <c r="BD36" s="31"/>
      <c r="BE36" s="31"/>
      <c r="BF36" s="31"/>
      <c r="BG36" s="2"/>
      <c r="BH36" s="2"/>
      <c r="BI36" s="2"/>
      <c r="BJ36" s="2"/>
      <c r="BK36" s="2"/>
      <c r="BL36" s="2"/>
      <c r="BM36" s="2"/>
      <c r="BN36" s="101">
        <v>0</v>
      </c>
      <c r="BO36" s="101"/>
      <c r="BP36" s="101"/>
      <c r="BQ36" s="101"/>
      <c r="BR36" s="101"/>
    </row>
    <row r="37" spans="1:7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 t="s">
        <v>52</v>
      </c>
      <c r="BA37" s="20"/>
      <c r="BB37" s="23"/>
      <c r="BC37" s="23"/>
      <c r="BD37" s="23"/>
      <c r="BE37" s="23"/>
      <c r="BF37" s="23"/>
      <c r="BG37" s="20"/>
      <c r="BH37" s="23"/>
      <c r="BI37" s="35"/>
      <c r="BJ37" s="35"/>
      <c r="BK37" s="35"/>
      <c r="BL37" s="35"/>
      <c r="BM37" s="35"/>
      <c r="BN37" s="94">
        <f>SUM(BN34:BR36)</f>
        <v>0</v>
      </c>
      <c r="BO37" s="95"/>
      <c r="BP37" s="95"/>
      <c r="BQ37" s="95"/>
      <c r="BR37" s="95"/>
    </row>
    <row r="38" spans="1:7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2"/>
      <c r="BC38" s="2"/>
      <c r="BD38" s="2"/>
      <c r="BE38" s="2"/>
      <c r="BF38" s="2"/>
      <c r="BG38" s="9"/>
      <c r="BH38" s="9"/>
      <c r="BI38" s="9"/>
      <c r="BJ38" s="9"/>
      <c r="BK38" s="9"/>
      <c r="BL38" s="9"/>
      <c r="BM38" s="9"/>
      <c r="BN38" s="52"/>
      <c r="BO38" s="52"/>
      <c r="BP38" s="52"/>
      <c r="BQ38" s="52"/>
      <c r="BR38" s="52"/>
    </row>
    <row r="39" spans="1:70" ht="15">
      <c r="A39" s="9"/>
      <c r="B39" s="10" t="s">
        <v>53</v>
      </c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"/>
      <c r="BC39" s="2"/>
      <c r="BD39" s="2"/>
      <c r="BE39" s="2"/>
      <c r="BF39" s="2"/>
      <c r="BG39" s="9"/>
      <c r="BH39" s="9"/>
      <c r="BI39" s="9"/>
      <c r="BJ39" s="9"/>
      <c r="BK39" s="9"/>
      <c r="BL39" s="9"/>
      <c r="BM39" s="9"/>
      <c r="BN39" s="52"/>
      <c r="BO39" s="52"/>
      <c r="BP39" s="52"/>
      <c r="BQ39" s="52"/>
      <c r="BR39" s="52"/>
    </row>
    <row r="40" spans="1:70" ht="15">
      <c r="A40" s="2"/>
      <c r="B40" s="73" t="s">
        <v>54</v>
      </c>
      <c r="C40" s="73"/>
      <c r="D40" s="98" t="s">
        <v>135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31"/>
      <c r="BC40" s="31"/>
      <c r="BD40" s="31"/>
      <c r="BE40" s="31"/>
      <c r="BF40" s="31"/>
      <c r="BG40" s="2"/>
      <c r="BH40" s="2"/>
      <c r="BI40" s="2"/>
      <c r="BJ40" s="2"/>
      <c r="BK40" s="2"/>
      <c r="BL40" s="2"/>
      <c r="BM40" s="2"/>
      <c r="BN40" s="100">
        <v>361.55</v>
      </c>
      <c r="BO40" s="100"/>
      <c r="BP40" s="100"/>
      <c r="BQ40" s="100"/>
      <c r="BR40" s="100"/>
    </row>
    <row r="41" spans="1:70" ht="15">
      <c r="A41" s="2"/>
      <c r="B41" s="73" t="s">
        <v>54</v>
      </c>
      <c r="C41" s="73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31"/>
      <c r="BC41" s="31"/>
      <c r="BD41" s="31"/>
      <c r="BE41" s="31"/>
      <c r="BF41" s="31"/>
      <c r="BG41" s="2"/>
      <c r="BH41" s="2"/>
      <c r="BI41" s="2"/>
      <c r="BJ41" s="2"/>
      <c r="BK41" s="2"/>
      <c r="BL41" s="2"/>
      <c r="BM41" s="2"/>
      <c r="BN41" s="100">
        <v>0</v>
      </c>
      <c r="BO41" s="100"/>
      <c r="BP41" s="100"/>
      <c r="BQ41" s="100"/>
      <c r="BR41" s="100"/>
    </row>
    <row r="42" spans="1:70" ht="15">
      <c r="A42" s="2"/>
      <c r="B42" s="73" t="s">
        <v>54</v>
      </c>
      <c r="C42" s="7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6"/>
      <c r="AL42" s="116"/>
      <c r="AM42" s="116"/>
      <c r="AN42" s="116"/>
      <c r="AO42" s="116"/>
      <c r="AP42" s="116"/>
      <c r="AQ42" s="116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31"/>
      <c r="BC42" s="31"/>
      <c r="BD42" s="31"/>
      <c r="BE42" s="31"/>
      <c r="BF42" s="31"/>
      <c r="BG42" s="2"/>
      <c r="BH42" s="2"/>
      <c r="BI42" s="2"/>
      <c r="BJ42" s="2"/>
      <c r="BK42" s="2"/>
      <c r="BL42" s="2"/>
      <c r="BM42" s="2"/>
      <c r="BN42" s="101">
        <v>0</v>
      </c>
      <c r="BO42" s="101"/>
      <c r="BP42" s="101"/>
      <c r="BQ42" s="101"/>
      <c r="BR42" s="101"/>
    </row>
    <row r="43" spans="1:70" ht="15">
      <c r="A43" s="9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 t="s">
        <v>55</v>
      </c>
      <c r="BA43" s="20"/>
      <c r="BB43" s="23"/>
      <c r="BC43" s="23"/>
      <c r="BD43" s="23"/>
      <c r="BE43" s="23"/>
      <c r="BF43" s="23"/>
      <c r="BG43" s="20"/>
      <c r="BH43" s="23"/>
      <c r="BI43" s="35"/>
      <c r="BJ43" s="35"/>
      <c r="BK43" s="35"/>
      <c r="BL43" s="35"/>
      <c r="BM43" s="35"/>
      <c r="BN43" s="94">
        <f>SUM(BN40:BR42)</f>
        <v>361.55</v>
      </c>
      <c r="BO43" s="95"/>
      <c r="BP43" s="95"/>
      <c r="BQ43" s="95"/>
      <c r="BR43" s="95"/>
    </row>
    <row r="44" spans="1:70" ht="15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26"/>
      <c r="BA44" s="9"/>
      <c r="BB44" s="2"/>
      <c r="BC44" s="2"/>
      <c r="BD44" s="2"/>
      <c r="BE44" s="2"/>
      <c r="BF44" s="2"/>
      <c r="BG44" s="9"/>
      <c r="BH44" s="2"/>
      <c r="BI44" s="57"/>
      <c r="BJ44" s="57"/>
      <c r="BK44" s="57"/>
      <c r="BL44" s="57"/>
      <c r="BM44" s="57"/>
      <c r="BN44" s="66"/>
      <c r="BO44" s="67"/>
      <c r="BP44" s="67"/>
      <c r="BQ44" s="67"/>
      <c r="BR44" s="67"/>
    </row>
    <row r="45" spans="1:70" ht="15">
      <c r="A45" s="9"/>
      <c r="B45" s="10" t="s">
        <v>115</v>
      </c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2"/>
      <c r="BC45" s="2"/>
      <c r="BD45" s="2"/>
      <c r="BE45" s="2"/>
      <c r="BF45" s="2"/>
      <c r="BG45" s="9"/>
      <c r="BH45" s="9"/>
      <c r="BI45" s="9"/>
      <c r="BJ45" s="9"/>
      <c r="BK45" s="9"/>
      <c r="BL45" s="9"/>
      <c r="BM45" s="9"/>
      <c r="BN45" s="52"/>
      <c r="BO45" s="52"/>
      <c r="BP45" s="52"/>
      <c r="BQ45" s="52"/>
      <c r="BR45" s="52"/>
    </row>
    <row r="46" spans="1:70" ht="15">
      <c r="A46" s="9"/>
      <c r="B46" s="76" t="s">
        <v>117</v>
      </c>
      <c r="C46" s="76"/>
      <c r="D46" s="76"/>
      <c r="E46" s="76"/>
      <c r="F46" s="76"/>
      <c r="G46" s="76"/>
      <c r="H46" s="76"/>
      <c r="I46" s="76"/>
      <c r="J46" s="76"/>
      <c r="K46" s="76"/>
      <c r="L46" s="10"/>
      <c r="M46" s="1" t="s">
        <v>118</v>
      </c>
      <c r="O46" s="10"/>
      <c r="P46" s="10"/>
      <c r="Q46" s="10"/>
      <c r="R46" s="10"/>
      <c r="S46" t="s">
        <v>20</v>
      </c>
      <c r="T46" s="88">
        <v>16</v>
      </c>
      <c r="U46" s="88"/>
      <c r="V46" s="10" t="s">
        <v>21</v>
      </c>
      <c r="W46" s="1" t="s">
        <v>120</v>
      </c>
      <c r="X46" s="10"/>
      <c r="Y46" s="10"/>
      <c r="Z46" s="50"/>
      <c r="AA46" s="50"/>
      <c r="AB46" s="50"/>
      <c r="AC46" s="50" t="s">
        <v>20</v>
      </c>
      <c r="AD46" s="89">
        <v>50</v>
      </c>
      <c r="AE46" s="89"/>
      <c r="AF46" s="50" t="s">
        <v>21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90" t="s">
        <v>46</v>
      </c>
      <c r="AS46" s="90"/>
      <c r="AT46" s="15" t="s">
        <v>46</v>
      </c>
      <c r="AU46" s="2"/>
      <c r="AV46" s="2"/>
      <c r="AW46" s="2"/>
      <c r="AX46" s="2"/>
      <c r="AY46" s="2"/>
      <c r="AZ46" s="2" t="s">
        <v>46</v>
      </c>
      <c r="BA46" s="2"/>
      <c r="BB46" s="91">
        <f>T46*AD46</f>
        <v>800</v>
      </c>
      <c r="BC46" s="91"/>
      <c r="BD46" s="91"/>
      <c r="BE46" s="91"/>
      <c r="BF46" s="91"/>
      <c r="BG46" s="16" t="s">
        <v>32</v>
      </c>
      <c r="BH46" s="2"/>
      <c r="BI46" s="2"/>
      <c r="BJ46" s="2"/>
      <c r="BK46" s="2"/>
      <c r="BL46" s="2"/>
      <c r="BM46" s="2"/>
      <c r="BN46" s="49"/>
      <c r="BO46" s="49"/>
      <c r="BP46" s="49"/>
      <c r="BQ46" s="49"/>
      <c r="BR46" s="49"/>
    </row>
    <row r="47" spans="1:70" ht="15">
      <c r="A47" s="9"/>
      <c r="B47" s="76" t="s">
        <v>116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0"/>
      <c r="Q47" s="1" t="s">
        <v>118</v>
      </c>
      <c r="S47" s="10"/>
      <c r="T47" s="10"/>
      <c r="U47" s="10"/>
      <c r="V47" s="10"/>
      <c r="W47" t="s">
        <v>20</v>
      </c>
      <c r="X47" s="88">
        <v>7</v>
      </c>
      <c r="Y47" s="88"/>
      <c r="Z47" s="10" t="s">
        <v>21</v>
      </c>
      <c r="AA47" s="1" t="s">
        <v>120</v>
      </c>
      <c r="AB47" s="10"/>
      <c r="AC47" s="10"/>
      <c r="AD47" s="50"/>
      <c r="AE47" s="50"/>
      <c r="AF47" s="50"/>
      <c r="AG47" s="50" t="s">
        <v>20</v>
      </c>
      <c r="AH47" s="89">
        <v>50</v>
      </c>
      <c r="AI47" s="89"/>
      <c r="AJ47" s="50" t="s">
        <v>21</v>
      </c>
      <c r="AK47" s="50"/>
      <c r="AL47" s="50"/>
      <c r="AM47" s="50"/>
      <c r="AN47" s="50"/>
      <c r="AO47" s="50"/>
      <c r="AP47" s="50"/>
      <c r="AQ47" s="50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91">
        <f>X47*AH47</f>
        <v>350</v>
      </c>
      <c r="BC47" s="91"/>
      <c r="BD47" s="91"/>
      <c r="BE47" s="91"/>
      <c r="BF47" s="91"/>
      <c r="BG47" s="16" t="s">
        <v>32</v>
      </c>
      <c r="BH47" s="2"/>
      <c r="BI47" s="2"/>
      <c r="BJ47" s="2"/>
      <c r="BK47" s="2"/>
      <c r="BL47" s="2"/>
      <c r="BM47" s="2"/>
      <c r="BN47" s="49"/>
      <c r="BO47" s="49"/>
      <c r="BP47" s="49"/>
      <c r="BQ47" s="49"/>
      <c r="BR47" s="49"/>
    </row>
    <row r="48" spans="1:7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0"/>
      <c r="AT48" s="20"/>
      <c r="AU48" s="20"/>
      <c r="AV48" s="20"/>
      <c r="AW48" s="20"/>
      <c r="AX48" s="20"/>
      <c r="AY48" s="20"/>
      <c r="AZ48" s="21" t="s">
        <v>113</v>
      </c>
      <c r="BA48" s="20"/>
      <c r="BB48" s="105">
        <f>SUM(BB46:BF47)</f>
        <v>1150</v>
      </c>
      <c r="BC48" s="106"/>
      <c r="BD48" s="106"/>
      <c r="BE48" s="106"/>
      <c r="BF48" s="106"/>
      <c r="BG48" s="20"/>
      <c r="BH48" s="23"/>
      <c r="BI48" s="35"/>
      <c r="BJ48" s="35"/>
      <c r="BK48" s="35"/>
      <c r="BL48" s="35"/>
      <c r="BM48" s="35"/>
      <c r="BN48" s="59"/>
      <c r="BO48" s="68"/>
      <c r="BP48" s="68"/>
      <c r="BQ48" s="68"/>
      <c r="BR48" s="68"/>
    </row>
    <row r="49" spans="1:7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26"/>
      <c r="BA49" s="9"/>
      <c r="BB49" s="69"/>
      <c r="BC49" s="70"/>
      <c r="BD49" s="70"/>
      <c r="BE49" s="70"/>
      <c r="BF49" s="70"/>
      <c r="BG49" s="9"/>
      <c r="BH49" s="2"/>
      <c r="BI49" s="57"/>
      <c r="BJ49" s="57"/>
      <c r="BK49" s="57"/>
      <c r="BL49" s="57"/>
      <c r="BM49" s="57"/>
      <c r="BN49" s="31"/>
      <c r="BO49" s="1"/>
      <c r="BP49" s="1"/>
      <c r="BQ49" s="1"/>
      <c r="BR49" s="1"/>
    </row>
    <row r="50" spans="1:70" ht="15">
      <c r="A50" s="9"/>
      <c r="B50" s="10" t="s">
        <v>114</v>
      </c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2"/>
      <c r="BC50" s="2"/>
      <c r="BD50" s="2"/>
      <c r="BE50" s="2"/>
      <c r="BF50" s="2"/>
      <c r="BG50" s="9"/>
      <c r="BH50" s="9"/>
      <c r="BI50" s="9"/>
      <c r="BJ50" s="9"/>
      <c r="BK50" s="9"/>
      <c r="BL50" s="9"/>
      <c r="BM50" s="9"/>
      <c r="BN50" s="52"/>
      <c r="BO50" s="52"/>
      <c r="BP50" s="52"/>
      <c r="BQ50" s="52"/>
      <c r="BR50" s="52"/>
    </row>
    <row r="51" spans="1:70" ht="15">
      <c r="A51" s="9"/>
      <c r="B51" s="73" t="s">
        <v>54</v>
      </c>
      <c r="C51" s="73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0" t="s">
        <v>46</v>
      </c>
      <c r="AS51" s="90"/>
      <c r="AT51" s="15" t="s">
        <v>46</v>
      </c>
      <c r="AU51" s="2"/>
      <c r="AV51" s="2"/>
      <c r="AW51" s="2"/>
      <c r="AX51" s="2"/>
      <c r="AY51" s="2"/>
      <c r="AZ51" s="2" t="s">
        <v>46</v>
      </c>
      <c r="BA51" s="2"/>
      <c r="BB51" s="31"/>
      <c r="BC51" s="31"/>
      <c r="BD51" s="31"/>
      <c r="BE51" s="31"/>
      <c r="BF51" s="31"/>
      <c r="BG51" s="2"/>
      <c r="BH51" s="2"/>
      <c r="BI51" s="2"/>
      <c r="BJ51" s="2"/>
      <c r="BK51" s="2"/>
      <c r="BL51" s="2"/>
      <c r="BM51" s="2"/>
      <c r="BN51" s="100">
        <v>0</v>
      </c>
      <c r="BO51" s="100"/>
      <c r="BP51" s="100"/>
      <c r="BQ51" s="100"/>
      <c r="BR51" s="100"/>
    </row>
    <row r="52" spans="1:70" ht="15">
      <c r="A52" s="9"/>
      <c r="B52" s="73" t="s">
        <v>54</v>
      </c>
      <c r="C52" s="73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31"/>
      <c r="BC52" s="31"/>
      <c r="BD52" s="31"/>
      <c r="BE52" s="31"/>
      <c r="BF52" s="31"/>
      <c r="BG52" s="2"/>
      <c r="BH52" s="2"/>
      <c r="BI52" s="2"/>
      <c r="BJ52" s="2"/>
      <c r="BK52" s="2"/>
      <c r="BL52" s="2"/>
      <c r="BM52" s="2"/>
      <c r="BN52" s="101">
        <v>0</v>
      </c>
      <c r="BO52" s="101"/>
      <c r="BP52" s="101"/>
      <c r="BQ52" s="101"/>
      <c r="BR52" s="101"/>
    </row>
    <row r="53" spans="1:7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20"/>
      <c r="AT53" s="20"/>
      <c r="AU53" s="20"/>
      <c r="AV53" s="20"/>
      <c r="AW53" s="20"/>
      <c r="AX53" s="20"/>
      <c r="AY53" s="20"/>
      <c r="AZ53" s="21" t="s">
        <v>57</v>
      </c>
      <c r="BA53" s="20"/>
      <c r="BB53" s="20"/>
      <c r="BC53" s="20"/>
      <c r="BD53" s="20"/>
      <c r="BE53" s="20"/>
      <c r="BF53" s="20"/>
      <c r="BG53" s="20"/>
      <c r="BH53" s="23"/>
      <c r="BI53" s="35"/>
      <c r="BJ53" s="35"/>
      <c r="BK53" s="35"/>
      <c r="BL53" s="35"/>
      <c r="BM53" s="35"/>
      <c r="BN53" s="94">
        <f>SUM(BN51:BR52)</f>
        <v>0</v>
      </c>
      <c r="BO53" s="95"/>
      <c r="BP53" s="95"/>
      <c r="BQ53" s="95"/>
      <c r="BR53" s="95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70" ht="18">
      <c r="A55" s="9"/>
      <c r="AJ55" s="9"/>
      <c r="AK55" s="9"/>
      <c r="AL55" s="9"/>
      <c r="AM55" s="9"/>
      <c r="AN55" s="9"/>
      <c r="AO55" s="9"/>
      <c r="AP55" s="9"/>
      <c r="AQ55" s="9"/>
      <c r="AR55" s="9"/>
      <c r="AS55" s="20"/>
      <c r="AT55" s="20"/>
      <c r="AU55" s="20"/>
      <c r="AV55" s="20"/>
      <c r="AW55" s="20"/>
      <c r="AX55" s="20"/>
      <c r="AY55" s="20"/>
      <c r="AZ55" s="46" t="s">
        <v>61</v>
      </c>
      <c r="BA55" s="105">
        <f>SUM(BB22+BB27+BB31+BB48)</f>
        <v>8550</v>
      </c>
      <c r="BB55" s="105"/>
      <c r="BC55" s="105"/>
      <c r="BD55" s="105"/>
      <c r="BE55" s="105"/>
      <c r="BF55" s="105"/>
      <c r="BG55" s="44"/>
      <c r="BH55" s="44"/>
      <c r="BI55" s="44"/>
      <c r="BJ55" s="44"/>
      <c r="BK55" s="44"/>
      <c r="BL55" s="45"/>
      <c r="BM55" s="45" t="s">
        <v>16</v>
      </c>
      <c r="BN55" s="111">
        <f>SUM(BN37+BN43+BN53)</f>
        <v>361.55</v>
      </c>
      <c r="BO55" s="111"/>
      <c r="BP55" s="111"/>
      <c r="BQ55" s="111"/>
      <c r="BR55" s="111"/>
    </row>
    <row r="57" spans="2:70" ht="18.6" thickBot="1">
      <c r="B57" s="11" t="s">
        <v>58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O57" s="9"/>
      <c r="AP57" s="9"/>
      <c r="AQ57" s="9"/>
      <c r="AR57" s="9"/>
      <c r="AS57" s="29"/>
      <c r="AT57" s="29"/>
      <c r="AU57" s="29"/>
      <c r="AV57" s="29"/>
      <c r="AW57" s="29"/>
      <c r="AX57" s="29"/>
      <c r="AY57" s="29"/>
      <c r="AZ57" s="30"/>
      <c r="BA57" s="29"/>
      <c r="BB57" s="29"/>
      <c r="BC57" s="29"/>
      <c r="BD57" s="37"/>
      <c r="BE57" s="37"/>
      <c r="BF57" s="37"/>
      <c r="BG57" s="37"/>
      <c r="BH57" s="37"/>
      <c r="BI57" s="30" t="s">
        <v>59</v>
      </c>
      <c r="BJ57" s="37"/>
      <c r="BK57" s="104">
        <f>BA55+BN55</f>
        <v>8911.55</v>
      </c>
      <c r="BL57" s="104"/>
      <c r="BM57" s="104"/>
      <c r="BN57" s="104"/>
      <c r="BO57" s="104"/>
      <c r="BP57" s="104"/>
      <c r="BQ57" s="104"/>
      <c r="BR57" s="104"/>
    </row>
    <row r="58" ht="15" thickTop="1"/>
    <row r="60" spans="2:70" ht="15">
      <c r="B60" s="79" t="s">
        <v>109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</row>
    <row r="61" spans="2:70" ht="1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</row>
    <row r="62" spans="2:70" ht="1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</row>
    <row r="63" spans="2:70" ht="1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</row>
  </sheetData>
  <sheetProtection selectLockedCells="1"/>
  <mergeCells count="72">
    <mergeCell ref="A1:BR1"/>
    <mergeCell ref="A2:BR2"/>
    <mergeCell ref="A3:BR3"/>
    <mergeCell ref="AX5:BB5"/>
    <mergeCell ref="BC5:BM5"/>
    <mergeCell ref="AX7:BM7"/>
    <mergeCell ref="BN9:BR9"/>
    <mergeCell ref="B10:H10"/>
    <mergeCell ref="B13:AY13"/>
    <mergeCell ref="C14:AQ14"/>
    <mergeCell ref="BB14:BF14"/>
    <mergeCell ref="B7:F7"/>
    <mergeCell ref="G7:V7"/>
    <mergeCell ref="X7:AB7"/>
    <mergeCell ref="AC7:AR7"/>
    <mergeCell ref="AS7:AW7"/>
    <mergeCell ref="B30:AQ30"/>
    <mergeCell ref="BB30:BF30"/>
    <mergeCell ref="B29:AQ29"/>
    <mergeCell ref="BB29:BF29"/>
    <mergeCell ref="BB15:BF15"/>
    <mergeCell ref="BB16:BF16"/>
    <mergeCell ref="BB17:BF17"/>
    <mergeCell ref="BB18:BF18"/>
    <mergeCell ref="C21:AQ21"/>
    <mergeCell ref="BB21:BF21"/>
    <mergeCell ref="BB22:BF22"/>
    <mergeCell ref="B25:AQ25"/>
    <mergeCell ref="BB25:BF25"/>
    <mergeCell ref="BB26:BF26"/>
    <mergeCell ref="BB27:BF27"/>
    <mergeCell ref="BN37:BR37"/>
    <mergeCell ref="B40:C40"/>
    <mergeCell ref="D40:AQ40"/>
    <mergeCell ref="BN40:BR40"/>
    <mergeCell ref="B42:C42"/>
    <mergeCell ref="D42:AQ42"/>
    <mergeCell ref="BN42:BR42"/>
    <mergeCell ref="B41:C41"/>
    <mergeCell ref="D41:AQ41"/>
    <mergeCell ref="BN41:BR41"/>
    <mergeCell ref="BB31:BF31"/>
    <mergeCell ref="B34:AE34"/>
    <mergeCell ref="BN34:BR34"/>
    <mergeCell ref="BN35:BR35"/>
    <mergeCell ref="B36:D36"/>
    <mergeCell ref="E36:AQ36"/>
    <mergeCell ref="BN36:BR36"/>
    <mergeCell ref="AR51:AS51"/>
    <mergeCell ref="BN51:BR51"/>
    <mergeCell ref="BN43:BR43"/>
    <mergeCell ref="B51:C51"/>
    <mergeCell ref="D51:AQ51"/>
    <mergeCell ref="B46:K46"/>
    <mergeCell ref="T46:U46"/>
    <mergeCell ref="AD46:AE46"/>
    <mergeCell ref="AR46:AS46"/>
    <mergeCell ref="BB46:BF46"/>
    <mergeCell ref="B47:O47"/>
    <mergeCell ref="X47:Y47"/>
    <mergeCell ref="AH47:AI47"/>
    <mergeCell ref="BB47:BF47"/>
    <mergeCell ref="BB48:BF48"/>
    <mergeCell ref="B52:C52"/>
    <mergeCell ref="D52:AQ52"/>
    <mergeCell ref="BN52:BR52"/>
    <mergeCell ref="B60:BR63"/>
    <mergeCell ref="BN53:BR53"/>
    <mergeCell ref="BA55:BF55"/>
    <mergeCell ref="BN55:BR55"/>
    <mergeCell ref="Q57:AI57"/>
    <mergeCell ref="BK57:BR57"/>
  </mergeCells>
  <dataValidations count="2">
    <dataValidation type="list" allowBlank="1" showInputMessage="1" showErrorMessage="1" sqref="G7:V7">
      <formula1>$BU$1:$BU$2</formula1>
    </dataValidation>
    <dataValidation type="list" allowBlank="1" showInputMessage="1" showErrorMessage="1" sqref="AC7:AR7">
      <formula1>$BT$1:$BT$19</formula1>
    </dataValidation>
  </dataValidations>
  <printOptions/>
  <pageMargins left="0.7" right="0.7" top="0.75" bottom="0.75" header="0.3" footer="0.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Stapleton</dc:creator>
  <cp:keywords/>
  <dc:description/>
  <cp:lastModifiedBy>Emerson Molina</cp:lastModifiedBy>
  <cp:lastPrinted>2019-06-13T20:29:43Z</cp:lastPrinted>
  <dcterms:created xsi:type="dcterms:W3CDTF">2019-06-05T18:00:37Z</dcterms:created>
  <dcterms:modified xsi:type="dcterms:W3CDTF">2023-08-15T16:28:08Z</dcterms:modified>
  <cp:category/>
  <cp:version/>
  <cp:contentType/>
  <cp:contentStatus/>
</cp:coreProperties>
</file>